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.bartosova\Documents\Jednání Rady\18. zasedání 9_11_2016\"/>
    </mc:Choice>
  </mc:AlternateContent>
  <bookViews>
    <workbookView xWindow="0" yWindow="0" windowWidth="23040" windowHeight="10116" activeTab="6"/>
  </bookViews>
  <sheets>
    <sheet name="DISTRIBUCE" sheetId="1" r:id="rId1"/>
    <sheet name="JS" sheetId="2" r:id="rId2"/>
    <sheet name="JK" sheetId="3" r:id="rId3"/>
    <sheet name="LD" sheetId="4" r:id="rId4"/>
    <sheet name="PB" sheetId="5" r:id="rId5"/>
    <sheet name="PM" sheetId="6" r:id="rId6"/>
    <sheet name="ZK" sheetId="7" r:id="rId7"/>
  </sheets>
  <definedNames>
    <definedName name="_xlnm.Print_Area" localSheetId="0">DISTRIBUCE!$A$1:$T$27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7" l="1"/>
  <c r="E27" i="6"/>
  <c r="E27" i="5"/>
  <c r="E27" i="4"/>
  <c r="E27" i="3"/>
  <c r="P24" i="1"/>
  <c r="P23" i="1"/>
  <c r="E27" i="2"/>
  <c r="AA20" i="1"/>
  <c r="AA21" i="1"/>
  <c r="AA19" i="1"/>
  <c r="Q27" i="1" l="1"/>
  <c r="Q28" i="1" s="1"/>
  <c r="E27" i="1" l="1"/>
  <c r="H25" i="1" l="1"/>
  <c r="P25" i="1"/>
  <c r="H19" i="1"/>
  <c r="P19" i="1"/>
  <c r="H24" i="1"/>
  <c r="H22" i="1"/>
  <c r="P22" i="1"/>
  <c r="H21" i="1"/>
  <c r="P21" i="1"/>
  <c r="H23" i="1"/>
  <c r="H20" i="1"/>
  <c r="P20" i="1"/>
  <c r="H26" i="1"/>
  <c r="P26" i="1"/>
</calcChain>
</file>

<file path=xl/sharedStrings.xml><?xml version="1.0" encoding="utf-8"?>
<sst xmlns="http://schemas.openxmlformats.org/spreadsheetml/2006/main" count="518" uniqueCount="86">
  <si>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</si>
  <si>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</si>
  <si>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</si>
  <si>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</si>
  <si>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</si>
  <si>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</si>
  <si>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</si>
  <si>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</si>
  <si>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</si>
  <si>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</si>
  <si>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</si>
  <si>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</si>
  <si>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</si>
  <si>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</si>
  <si>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</si>
  <si>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</si>
  <si>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</si>
  <si>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</si>
  <si>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</si>
  <si>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0-30</t>
  </si>
  <si>
    <t>0-15</t>
  </si>
  <si>
    <t>0-5</t>
  </si>
  <si>
    <t>0-10</t>
  </si>
  <si>
    <t>celkový rozpočet projektu</t>
  </si>
  <si>
    <t>Personální zajištění projektu</t>
  </si>
  <si>
    <t>názve projektu</t>
  </si>
  <si>
    <t>max. podíl dotace na celkových nákladech projektu</t>
  </si>
  <si>
    <t>Přínos a význam pro českou a evropskou kinematografii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</si>
  <si>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3. distribuce kinematografického díla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</si>
  <si>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3 000 000 Kč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</si>
  <si>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dotace, dotace s podílem na zisku</t>
    </r>
  </si>
  <si>
    <r>
      <rPr>
        <b/>
        <sz val="9.5"/>
        <rFont val="Arial"/>
        <family val="2"/>
        <charset val="238"/>
      </rPr>
      <t>Výše podpory pro jednu žádost</t>
    </r>
    <r>
      <rPr>
        <sz val="9.5"/>
        <rFont val="Arial"/>
        <family val="2"/>
        <charset val="238"/>
      </rPr>
      <t>: není určeno</t>
    </r>
  </si>
  <si>
    <t>Kritéria podpory (první čtyři kritéria jsou základní a budou posuzovány ve vzájemné souvislosti, další kritéria jsou doplňková)</t>
  </si>
  <si>
    <t>1. umělecká, dramaturgická a/nebo programová kvalita projektu: originalita a společenská hodnota díla</t>
  </si>
  <si>
    <t>2. vhodnost díla pro distribuci v kinech</t>
  </si>
  <si>
    <t>3. vhodnost díla pro distribuci na jiných platformách (site-specific, kinokavárny, internet)</t>
  </si>
  <si>
    <t>4. propracovat distribuční strategie</t>
  </si>
  <si>
    <t>5. originál cílená práce s publikem</t>
  </si>
  <si>
    <t>6. zvýšení pestrosti nabídky kin (žánrové filmy, krátké filmy apod)</t>
  </si>
  <si>
    <t>Název výzvy: Podpora distribuce českých filmů</t>
  </si>
  <si>
    <t>umělecká,dramaturgická a/nebo programová kvalita projektu</t>
  </si>
  <si>
    <t>distribuční a marketingová strategie</t>
  </si>
  <si>
    <t>upřednostňovaná forma podpory</t>
  </si>
  <si>
    <t>vyloučená forma podpory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</si>
  <si>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2016-3-5-25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</si>
  <si>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30. června 2018</t>
    </r>
  </si>
  <si>
    <t>1. posílení českého filmu v distribuční nabídce</t>
  </si>
  <si>
    <t>Podpora je určena pro jednotlivé filmy a jejich distribuci v kinech či obdobným způsobem ( alternativní promítací sály jako kinokavárny, site specific promítání apod.) a dalšími způsoby (VOD/internet, DVD) na území České republiky</t>
  </si>
  <si>
    <t>Podpora je určena pro české audiovizuální dílo, které splňuje definice podle §2 odst. 1 písm. e) bod 1 i 2 zákona 496/2012 Sb., o audiovizuálních dílech a podpoře kinematografie a o změně některých zákonů (zákon o audiovizi)</t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</si>
  <si>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31. července 2016 do 31. srpna 2016</t>
    </r>
  </si>
  <si>
    <t>1433/2016</t>
  </si>
  <si>
    <t>1440/2016</t>
  </si>
  <si>
    <t>1445/2016</t>
  </si>
  <si>
    <t>1446/2016</t>
  </si>
  <si>
    <t>1451/2016</t>
  </si>
  <si>
    <t>1452/2016</t>
  </si>
  <si>
    <t>1458/2016</t>
  </si>
  <si>
    <t>1459/2016</t>
  </si>
  <si>
    <t>Distribuce celovečerního hraného filmu - 8 hlav šílenství</t>
  </si>
  <si>
    <t>Distribuce filmu Strnadovi</t>
  </si>
  <si>
    <t>Distribuce celovečerního filmu Prázdniny v Provence</t>
  </si>
  <si>
    <t>Anděl Páně 2</t>
  </si>
  <si>
    <t>Distribuce filmu Bába z ledu</t>
  </si>
  <si>
    <t>RINO - Příběh špiona</t>
  </si>
  <si>
    <t>Distribuce snímku Richard Müller: Nespoznaný</t>
  </si>
  <si>
    <t>Dopisy otci - Terapie uměním</t>
  </si>
  <si>
    <t>8Heads Productions</t>
  </si>
  <si>
    <t>Aerofilms</t>
  </si>
  <si>
    <t>BONTONFILM</t>
  </si>
  <si>
    <t>Marlene Film Production</t>
  </si>
  <si>
    <t>Negativ</t>
  </si>
  <si>
    <t>SCREENFABRIC</t>
  </si>
  <si>
    <t>Asociace českých filmových klubů</t>
  </si>
  <si>
    <t>Črt Brajnik</t>
  </si>
  <si>
    <t>dotace</t>
  </si>
  <si>
    <t>dotace s podílem na zisku</t>
  </si>
  <si>
    <t>ano</t>
  </si>
  <si>
    <t>ne</t>
  </si>
  <si>
    <t>63%</t>
  </si>
  <si>
    <t>53.32%</t>
  </si>
  <si>
    <t>26%</t>
  </si>
  <si>
    <t>13%</t>
  </si>
  <si>
    <t>49%</t>
  </si>
  <si>
    <t>52%</t>
  </si>
  <si>
    <t>15%</t>
  </si>
  <si>
    <t>neuvedeno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</si>
</sst>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Fill="0" applyProtection="0"/>
  </cellStyleXfs>
  <cellXfs count="48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3" fontId="2" fillId="0" borderId="0" xfId="1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 applyProtection="1">
      <alignment horizontal="left" vertical="top"/>
    </xf>
    <xf numFmtId="4" fontId="2" fillId="2" borderId="0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9" fontId="2" fillId="2" borderId="0" xfId="0" applyNumberFormat="1" applyFont="1" applyFill="1" applyBorder="1" applyAlignment="1">
      <alignment horizontal="left" vertical="top"/>
    </xf>
    <xf numFmtId="14" fontId="2" fillId="0" borderId="0" xfId="1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/>
    </xf>
    <xf numFmtId="3" fontId="2" fillId="2" borderId="1" xfId="1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9" fontId="2" fillId="2" borderId="1" xfId="0" applyNumberFormat="1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right" vertical="top"/>
    </xf>
    <xf numFmtId="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 applyProtection="1">
      <alignment horizontal="right" vertical="top" wrapText="1"/>
      <protection locked="0"/>
    </xf>
    <xf numFmtId="14" fontId="2" fillId="2" borderId="1" xfId="0" applyNumberFormat="1" applyFont="1" applyFill="1" applyBorder="1" applyAlignment="1">
      <alignment horizontal="left" vertical="top"/>
    </xf>
    <xf numFmtId="0" fontId="6" fillId="0" borderId="1" xfId="2" applyFont="1" applyFill="1" applyBorder="1" applyProtection="1"/>
    <xf numFmtId="14" fontId="6" fillId="0" borderId="1" xfId="2" applyNumberFormat="1" applyFont="1" applyFill="1" applyBorder="1" applyProtection="1"/>
    <xf numFmtId="2" fontId="6" fillId="0" borderId="1" xfId="2" applyNumberFormat="1" applyFont="1" applyFill="1" applyBorder="1" applyProtection="1"/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9" fontId="2" fillId="2" borderId="0" xfId="0" applyNumberFormat="1" applyFont="1" applyFill="1" applyBorder="1" applyAlignment="1">
      <alignment horizontal="left" vertical="top" wrapText="1"/>
    </xf>
    <xf numFmtId="14" fontId="2" fillId="2" borderId="0" xfId="0" applyNumberFormat="1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2" xfId="0" applyNumberFormat="1" applyFont="1" applyFill="1" applyBorder="1" applyAlignment="1" applyProtection="1">
      <alignment horizontal="right" vertical="top" wrapText="1"/>
      <protection locked="0"/>
    </xf>
    <xf numFmtId="0" fontId="2" fillId="2" borderId="2" xfId="0" applyFont="1" applyFill="1" applyBorder="1" applyAlignment="1">
      <alignment horizontal="left" vertical="top"/>
    </xf>
    <xf numFmtId="14" fontId="2" fillId="2" borderId="0" xfId="0" applyNumberFormat="1" applyFont="1" applyFill="1" applyBorder="1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top"/>
    </xf>
    <xf numFmtId="0" fontId="6" fillId="2" borderId="0" xfId="2" applyFont="1" applyFill="1" applyBorder="1" applyProtection="1"/>
    <xf numFmtId="14" fontId="6" fillId="2" borderId="0" xfId="2" applyNumberFormat="1" applyFont="1" applyFill="1" applyBorder="1" applyProtection="1"/>
    <xf numFmtId="0" fontId="2" fillId="2" borderId="0" xfId="1" applyFont="1" applyFill="1" applyBorder="1" applyAlignment="1">
      <alignment horizontal="left" vertical="top"/>
    </xf>
    <xf numFmtId="14" fontId="2" fillId="2" borderId="0" xfId="1" applyNumberFormat="1" applyFont="1" applyFill="1" applyBorder="1" applyAlignment="1">
      <alignment horizontal="left" vertical="top"/>
    </xf>
    <xf numFmtId="0" fontId="6" fillId="0" borderId="0" xfId="2" applyFont="1" applyFill="1" applyProtection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48576"/>
  <sheetViews>
    <sheetView zoomScale="68" zoomScaleNormal="68" workbookViewId="0">
      <selection activeCell="C33" sqref="C33"/>
    </sheetView>
  </sheetViews>
  <sheetFormatPr defaultColWidth="9.109375" defaultRowHeight="12" x14ac:dyDescent="0.3"/>
  <cols>
    <col min="1" max="1" width="9.33203125" style="1" customWidth="1"/>
    <col min="2" max="2" width="16.5546875" style="1" customWidth="1"/>
    <col min="3" max="3" width="46.77734375" style="1" customWidth="1"/>
    <col min="4" max="4" width="10.44140625" style="1" customWidth="1"/>
    <col min="5" max="5" width="9.5546875" style="1" customWidth="1"/>
    <col min="6" max="6" width="7.21875" style="1" customWidth="1"/>
    <col min="7" max="7" width="6.21875" style="1" customWidth="1"/>
    <col min="8" max="8" width="6.5546875" style="1" customWidth="1"/>
    <col min="9" max="15" width="9.109375" style="1"/>
    <col min="16" max="16" width="10.109375" style="1" bestFit="1" customWidth="1"/>
    <col min="17" max="17" width="9" style="1" customWidth="1"/>
    <col min="18" max="18" width="11.5546875" style="1" customWidth="1"/>
    <col min="19" max="19" width="11.44140625" style="1" customWidth="1"/>
    <col min="20" max="22" width="9.109375" style="1"/>
    <col min="23" max="23" width="11.44140625" style="1" customWidth="1"/>
    <col min="24" max="24" width="9.109375" style="1"/>
    <col min="25" max="25" width="10.88671875" style="1" bestFit="1" customWidth="1"/>
    <col min="26" max="26" width="13.33203125" style="1" customWidth="1"/>
    <col min="27" max="28" width="9.109375" style="1" customWidth="1"/>
    <col min="29" max="16384" width="9.109375" style="1"/>
  </cols>
  <sheetData>
    <row r="1" spans="1:9" ht="35.25" customHeight="1" x14ac:dyDescent="0.3">
      <c r="A1" s="2" t="s">
        <v>39</v>
      </c>
    </row>
    <row r="2" spans="1:9" ht="12.6" x14ac:dyDescent="0.3">
      <c r="A2" s="1" t="s">
        <v>44</v>
      </c>
      <c r="I2" s="3" t="s">
        <v>0</v>
      </c>
    </row>
    <row r="3" spans="1:9" ht="12.6" x14ac:dyDescent="0.3">
      <c r="A3" s="1" t="s">
        <v>28</v>
      </c>
      <c r="I3" s="4" t="s">
        <v>46</v>
      </c>
    </row>
    <row r="4" spans="1:9" ht="12.6" x14ac:dyDescent="0.3">
      <c r="A4" s="1" t="s">
        <v>49</v>
      </c>
      <c r="I4" s="4"/>
    </row>
    <row r="5" spans="1:9" ht="12.6" x14ac:dyDescent="0.3">
      <c r="A5" s="1" t="s">
        <v>29</v>
      </c>
      <c r="I5" s="4" t="s">
        <v>47</v>
      </c>
    </row>
    <row r="6" spans="1:9" ht="12.6" x14ac:dyDescent="0.3">
      <c r="A6" s="1" t="s">
        <v>45</v>
      </c>
      <c r="I6" s="4"/>
    </row>
    <row r="7" spans="1:9" ht="12.6" x14ac:dyDescent="0.3">
      <c r="A7" s="1" t="s">
        <v>30</v>
      </c>
      <c r="I7" s="4" t="s">
        <v>48</v>
      </c>
    </row>
    <row r="8" spans="1:9" ht="12.6" x14ac:dyDescent="0.3">
      <c r="A8" s="1" t="s">
        <v>31</v>
      </c>
    </row>
    <row r="9" spans="1:9" x14ac:dyDescent="0.3">
      <c r="I9" s="1" t="s">
        <v>32</v>
      </c>
    </row>
    <row r="10" spans="1:9" x14ac:dyDescent="0.3">
      <c r="I10" s="1" t="s">
        <v>33</v>
      </c>
    </row>
    <row r="11" spans="1:9" x14ac:dyDescent="0.3">
      <c r="I11" s="1" t="s">
        <v>34</v>
      </c>
    </row>
    <row r="12" spans="1:9" x14ac:dyDescent="0.3">
      <c r="I12" s="1" t="s">
        <v>35</v>
      </c>
    </row>
    <row r="13" spans="1:9" x14ac:dyDescent="0.3">
      <c r="I13" s="1" t="s">
        <v>36</v>
      </c>
    </row>
    <row r="14" spans="1:9" x14ac:dyDescent="0.3">
      <c r="I14" s="1" t="s">
        <v>37</v>
      </c>
    </row>
    <row r="15" spans="1:9" x14ac:dyDescent="0.3">
      <c r="I15" s="1" t="s">
        <v>38</v>
      </c>
    </row>
    <row r="17" spans="1:27" ht="106.5" customHeight="1" x14ac:dyDescent="0.3">
      <c r="A17" s="13" t="s">
        <v>1</v>
      </c>
      <c r="B17" s="13" t="s">
        <v>2</v>
      </c>
      <c r="C17" s="13" t="s">
        <v>25</v>
      </c>
      <c r="D17" s="13" t="s">
        <v>23</v>
      </c>
      <c r="E17" s="13" t="s">
        <v>3</v>
      </c>
      <c r="F17" s="13" t="s">
        <v>4</v>
      </c>
      <c r="G17" s="13" t="s">
        <v>5</v>
      </c>
      <c r="H17" s="13" t="s">
        <v>6</v>
      </c>
      <c r="I17" s="14" t="s">
        <v>40</v>
      </c>
      <c r="J17" s="14" t="s">
        <v>24</v>
      </c>
      <c r="K17" s="14" t="s">
        <v>27</v>
      </c>
      <c r="L17" s="14" t="s">
        <v>7</v>
      </c>
      <c r="M17" s="14" t="s">
        <v>8</v>
      </c>
      <c r="N17" s="14" t="s">
        <v>41</v>
      </c>
      <c r="O17" s="14" t="s">
        <v>9</v>
      </c>
      <c r="P17" s="13" t="s">
        <v>10</v>
      </c>
      <c r="Q17" s="13" t="s">
        <v>11</v>
      </c>
      <c r="R17" s="13" t="s">
        <v>42</v>
      </c>
      <c r="S17" s="13" t="s">
        <v>43</v>
      </c>
      <c r="T17" s="13" t="s">
        <v>12</v>
      </c>
      <c r="U17" s="13" t="s">
        <v>13</v>
      </c>
      <c r="V17" s="13" t="s">
        <v>14</v>
      </c>
      <c r="W17" s="13" t="s">
        <v>15</v>
      </c>
      <c r="X17" s="13" t="s">
        <v>16</v>
      </c>
      <c r="Y17" s="13" t="s">
        <v>17</v>
      </c>
      <c r="Z17" s="13" t="s">
        <v>18</v>
      </c>
      <c r="AA17" s="13" t="s">
        <v>26</v>
      </c>
    </row>
    <row r="18" spans="1:27" x14ac:dyDescent="0.3">
      <c r="A18" s="15"/>
      <c r="B18" s="15"/>
      <c r="C18" s="15"/>
      <c r="D18" s="16"/>
      <c r="E18" s="16"/>
      <c r="F18" s="17"/>
      <c r="G18" s="17"/>
      <c r="H18" s="17"/>
      <c r="I18" s="18" t="s">
        <v>19</v>
      </c>
      <c r="J18" s="18" t="s">
        <v>20</v>
      </c>
      <c r="K18" s="18" t="s">
        <v>20</v>
      </c>
      <c r="L18" s="18" t="s">
        <v>21</v>
      </c>
      <c r="M18" s="18" t="s">
        <v>22</v>
      </c>
      <c r="N18" s="18" t="s">
        <v>20</v>
      </c>
      <c r="O18" s="18" t="s">
        <v>22</v>
      </c>
      <c r="P18" s="17"/>
      <c r="Q18" s="18"/>
      <c r="R18" s="18"/>
      <c r="S18" s="18"/>
      <c r="T18" s="18"/>
      <c r="U18" s="18"/>
      <c r="V18" s="18"/>
      <c r="W18" s="19"/>
      <c r="X18" s="19"/>
      <c r="Y18" s="20"/>
      <c r="Z18" s="18"/>
      <c r="AA18" s="21"/>
    </row>
    <row r="19" spans="1:27" x14ac:dyDescent="0.2">
      <c r="A19" s="15" t="s">
        <v>51</v>
      </c>
      <c r="B19" s="15" t="s">
        <v>67</v>
      </c>
      <c r="C19" s="15" t="s">
        <v>59</v>
      </c>
      <c r="D19" s="16">
        <v>764800</v>
      </c>
      <c r="E19" s="16">
        <v>407800</v>
      </c>
      <c r="F19" s="17">
        <v>52</v>
      </c>
      <c r="G19" s="17">
        <v>36</v>
      </c>
      <c r="H19" s="17">
        <f>SUM(F19:G19)</f>
        <v>88</v>
      </c>
      <c r="I19" s="30">
        <v>20.666699999999999</v>
      </c>
      <c r="J19" s="30">
        <v>12.666700000000001</v>
      </c>
      <c r="K19" s="30">
        <v>10.666700000000001</v>
      </c>
      <c r="L19" s="30">
        <v>4.8333000000000004</v>
      </c>
      <c r="M19" s="30">
        <v>7.8333000000000004</v>
      </c>
      <c r="N19" s="30">
        <v>12.666700000000001</v>
      </c>
      <c r="O19" s="30">
        <v>9.5</v>
      </c>
      <c r="P19" s="22">
        <f>SUM(I19:O19)</f>
        <v>78.833399999999997</v>
      </c>
      <c r="Q19" s="23">
        <v>380000</v>
      </c>
      <c r="R19" s="28" t="s">
        <v>74</v>
      </c>
      <c r="S19" s="23" t="s">
        <v>85</v>
      </c>
      <c r="T19" s="21" t="s">
        <v>74</v>
      </c>
      <c r="U19" s="28" t="s">
        <v>76</v>
      </c>
      <c r="V19" s="24" t="s">
        <v>76</v>
      </c>
      <c r="W19" s="28" t="s">
        <v>79</v>
      </c>
      <c r="X19" s="24">
        <v>0.56999999999999995</v>
      </c>
      <c r="Y19" s="29">
        <v>43281</v>
      </c>
      <c r="Z19" s="29">
        <v>43281</v>
      </c>
      <c r="AA19" s="24">
        <f>Q19/(0.7*D19)</f>
        <v>0.70980274955170353</v>
      </c>
    </row>
    <row r="20" spans="1:27" x14ac:dyDescent="0.2">
      <c r="A20" s="15" t="s">
        <v>56</v>
      </c>
      <c r="B20" s="15" t="s">
        <v>72</v>
      </c>
      <c r="C20" s="15" t="s">
        <v>64</v>
      </c>
      <c r="D20" s="16">
        <v>631000</v>
      </c>
      <c r="E20" s="16">
        <v>300000</v>
      </c>
      <c r="F20" s="17">
        <v>51</v>
      </c>
      <c r="G20" s="17">
        <v>31</v>
      </c>
      <c r="H20" s="17">
        <f>SUM(F20:G20)</f>
        <v>82</v>
      </c>
      <c r="I20" s="30">
        <v>19.833300000000001</v>
      </c>
      <c r="J20" s="30">
        <v>11.666700000000001</v>
      </c>
      <c r="K20" s="30">
        <v>12</v>
      </c>
      <c r="L20" s="30">
        <v>4.5</v>
      </c>
      <c r="M20" s="30">
        <v>8.1667000000000005</v>
      </c>
      <c r="N20" s="30">
        <v>10.666700000000001</v>
      </c>
      <c r="O20" s="30">
        <v>9.8332999999999995</v>
      </c>
      <c r="P20" s="22">
        <f>SUM(I20:O20)</f>
        <v>76.666699999999992</v>
      </c>
      <c r="Q20" s="26">
        <v>300000</v>
      </c>
      <c r="R20" s="28" t="s">
        <v>74</v>
      </c>
      <c r="S20" s="23" t="s">
        <v>85</v>
      </c>
      <c r="T20" s="21" t="s">
        <v>74</v>
      </c>
      <c r="U20" s="28" t="s">
        <v>77</v>
      </c>
      <c r="V20" s="24" t="s">
        <v>76</v>
      </c>
      <c r="W20" s="28" t="s">
        <v>84</v>
      </c>
      <c r="X20" s="24">
        <v>0.56000000000000005</v>
      </c>
      <c r="Y20" s="29">
        <v>43281</v>
      </c>
      <c r="Z20" s="29">
        <v>43281</v>
      </c>
      <c r="AA20" s="24">
        <f t="shared" ref="AA20:AA21" si="0">Q20/(0.7*D20)</f>
        <v>0.6791940230925968</v>
      </c>
    </row>
    <row r="21" spans="1:27" x14ac:dyDescent="0.2">
      <c r="A21" s="15" t="s">
        <v>54</v>
      </c>
      <c r="B21" s="15" t="s">
        <v>70</v>
      </c>
      <c r="C21" s="15" t="s">
        <v>62</v>
      </c>
      <c r="D21" s="16">
        <v>1536000</v>
      </c>
      <c r="E21" s="16">
        <v>750000</v>
      </c>
      <c r="F21" s="17">
        <v>55</v>
      </c>
      <c r="G21" s="17">
        <v>37</v>
      </c>
      <c r="H21" s="17">
        <f>SUM(F21:G21)</f>
        <v>92</v>
      </c>
      <c r="I21" s="30">
        <v>21.833300000000001</v>
      </c>
      <c r="J21" s="30">
        <v>12.5</v>
      </c>
      <c r="K21" s="30">
        <v>11.666700000000001</v>
      </c>
      <c r="L21" s="30">
        <v>4.3333000000000004</v>
      </c>
      <c r="M21" s="30">
        <v>6.8333000000000004</v>
      </c>
      <c r="N21" s="30">
        <v>10</v>
      </c>
      <c r="O21" s="30">
        <v>9</v>
      </c>
      <c r="P21" s="22">
        <f>SUM(I21:O21)</f>
        <v>76.166600000000003</v>
      </c>
      <c r="Q21" s="23">
        <v>500000</v>
      </c>
      <c r="R21" s="28" t="s">
        <v>74</v>
      </c>
      <c r="S21" s="23" t="s">
        <v>85</v>
      </c>
      <c r="T21" s="21" t="s">
        <v>74</v>
      </c>
      <c r="U21" s="28" t="s">
        <v>77</v>
      </c>
      <c r="V21" s="24" t="s">
        <v>76</v>
      </c>
      <c r="W21" s="28" t="s">
        <v>82</v>
      </c>
      <c r="X21" s="24">
        <v>0.5</v>
      </c>
      <c r="Y21" s="29">
        <v>42916</v>
      </c>
      <c r="Z21" s="29">
        <v>43281</v>
      </c>
      <c r="AA21" s="24">
        <f t="shared" si="0"/>
        <v>0.46502976190476192</v>
      </c>
    </row>
    <row r="22" spans="1:27" x14ac:dyDescent="0.2">
      <c r="A22" s="15" t="s">
        <v>53</v>
      </c>
      <c r="B22" s="15" t="s">
        <v>69</v>
      </c>
      <c r="C22" s="15" t="s">
        <v>61</v>
      </c>
      <c r="D22" s="16">
        <v>4000000</v>
      </c>
      <c r="E22" s="16">
        <v>500000</v>
      </c>
      <c r="F22" s="17">
        <v>15</v>
      </c>
      <c r="G22" s="17">
        <v>38</v>
      </c>
      <c r="H22" s="17">
        <f>SUM(F22:G22)</f>
        <v>53</v>
      </c>
      <c r="I22" s="30">
        <v>12.5</v>
      </c>
      <c r="J22" s="30">
        <v>11.5</v>
      </c>
      <c r="K22" s="30">
        <v>6.5</v>
      </c>
      <c r="L22" s="30">
        <v>4.3333000000000004</v>
      </c>
      <c r="M22" s="30">
        <v>7.5</v>
      </c>
      <c r="N22" s="30">
        <v>8.8332999999999995</v>
      </c>
      <c r="O22" s="30">
        <v>7.8333000000000004</v>
      </c>
      <c r="P22" s="22">
        <f>SUM(I22:O22)</f>
        <v>58.999900000000004</v>
      </c>
      <c r="Q22" s="21"/>
      <c r="R22" s="28" t="s">
        <v>74</v>
      </c>
      <c r="S22" s="23" t="s">
        <v>85</v>
      </c>
      <c r="T22" s="21"/>
      <c r="U22" s="28" t="s">
        <v>77</v>
      </c>
      <c r="V22" s="24"/>
      <c r="W22" s="28" t="s">
        <v>81</v>
      </c>
      <c r="X22" s="24"/>
      <c r="Y22" s="29">
        <v>43281</v>
      </c>
      <c r="Z22" s="27"/>
      <c r="AA22" s="24"/>
    </row>
    <row r="23" spans="1:27" x14ac:dyDescent="0.2">
      <c r="A23" s="15" t="s">
        <v>55</v>
      </c>
      <c r="B23" s="15" t="s">
        <v>71</v>
      </c>
      <c r="C23" s="15" t="s">
        <v>63</v>
      </c>
      <c r="D23" s="16">
        <v>483888</v>
      </c>
      <c r="E23" s="16">
        <v>250000</v>
      </c>
      <c r="F23" s="17">
        <v>20</v>
      </c>
      <c r="G23" s="17">
        <v>32</v>
      </c>
      <c r="H23" s="17">
        <f>SUM(F23:G23)</f>
        <v>52</v>
      </c>
      <c r="I23" s="30">
        <v>16</v>
      </c>
      <c r="J23" s="30">
        <v>8.1667000000000005</v>
      </c>
      <c r="K23" s="30">
        <v>10.666700000000001</v>
      </c>
      <c r="L23" s="30">
        <v>4</v>
      </c>
      <c r="M23" s="30">
        <v>7.3333000000000004</v>
      </c>
      <c r="N23" s="30">
        <v>3.8332999999999999</v>
      </c>
      <c r="O23" s="30">
        <v>5.5</v>
      </c>
      <c r="P23" s="22">
        <f>SUM(I23:O23)</f>
        <v>55.5</v>
      </c>
      <c r="Q23" s="26"/>
      <c r="R23" s="28" t="s">
        <v>74</v>
      </c>
      <c r="S23" s="23" t="s">
        <v>85</v>
      </c>
      <c r="T23" s="21"/>
      <c r="U23" s="28" t="s">
        <v>77</v>
      </c>
      <c r="V23" s="24"/>
      <c r="W23" s="28" t="s">
        <v>83</v>
      </c>
      <c r="X23" s="21"/>
      <c r="Y23" s="29">
        <v>43281</v>
      </c>
      <c r="Z23" s="21"/>
      <c r="AA23" s="21"/>
    </row>
    <row r="24" spans="1:27" x14ac:dyDescent="0.2">
      <c r="A24" s="15" t="s">
        <v>52</v>
      </c>
      <c r="B24" s="15" t="s">
        <v>68</v>
      </c>
      <c r="C24" s="15" t="s">
        <v>60</v>
      </c>
      <c r="D24" s="16">
        <v>2100855</v>
      </c>
      <c r="E24" s="16">
        <v>550000</v>
      </c>
      <c r="F24" s="17">
        <v>15</v>
      </c>
      <c r="G24" s="17">
        <v>0</v>
      </c>
      <c r="H24" s="17">
        <f>SUM(F24:G24)</f>
        <v>15</v>
      </c>
      <c r="I24" s="30">
        <v>6.3333000000000004</v>
      </c>
      <c r="J24" s="30">
        <v>11.666700000000001</v>
      </c>
      <c r="K24" s="30">
        <v>2.5</v>
      </c>
      <c r="L24" s="30">
        <v>4.6666999999999996</v>
      </c>
      <c r="M24" s="30">
        <v>8</v>
      </c>
      <c r="N24" s="30">
        <v>10.666700000000001</v>
      </c>
      <c r="O24" s="30">
        <v>10</v>
      </c>
      <c r="P24" s="22">
        <f>SUM(I24:O24)</f>
        <v>53.833399999999997</v>
      </c>
      <c r="Q24" s="21"/>
      <c r="R24" s="28" t="s">
        <v>75</v>
      </c>
      <c r="S24" s="23" t="s">
        <v>85</v>
      </c>
      <c r="T24" s="21"/>
      <c r="U24" s="28" t="s">
        <v>77</v>
      </c>
      <c r="V24" s="24"/>
      <c r="W24" s="28" t="s">
        <v>80</v>
      </c>
      <c r="X24" s="24"/>
      <c r="Y24" s="29">
        <v>42735</v>
      </c>
      <c r="Z24" s="25"/>
      <c r="AA24" s="24"/>
    </row>
    <row r="25" spans="1:27" x14ac:dyDescent="0.2">
      <c r="A25" s="15" t="s">
        <v>50</v>
      </c>
      <c r="B25" s="15" t="s">
        <v>66</v>
      </c>
      <c r="C25" s="15" t="s">
        <v>58</v>
      </c>
      <c r="D25" s="16">
        <v>950000</v>
      </c>
      <c r="E25" s="16">
        <v>600000</v>
      </c>
      <c r="F25" s="17">
        <v>36</v>
      </c>
      <c r="G25" s="17">
        <v>29</v>
      </c>
      <c r="H25" s="17">
        <f>SUM(F25:G25)</f>
        <v>65</v>
      </c>
      <c r="I25" s="30">
        <v>10.166700000000001</v>
      </c>
      <c r="J25" s="30">
        <v>10.5</v>
      </c>
      <c r="K25" s="30">
        <v>3.5</v>
      </c>
      <c r="L25" s="30">
        <v>4.1666999999999996</v>
      </c>
      <c r="M25" s="30">
        <v>8</v>
      </c>
      <c r="N25" s="30">
        <v>7.1666999999999996</v>
      </c>
      <c r="O25" s="30">
        <v>7.6666999999999996</v>
      </c>
      <c r="P25" s="22">
        <f>SUM(I25:O25)</f>
        <v>51.166799999999995</v>
      </c>
      <c r="Q25" s="23"/>
      <c r="R25" s="28" t="s">
        <v>74</v>
      </c>
      <c r="S25" s="23" t="s">
        <v>85</v>
      </c>
      <c r="T25" s="21"/>
      <c r="U25" s="28" t="s">
        <v>76</v>
      </c>
      <c r="V25" s="24"/>
      <c r="W25" s="28" t="s">
        <v>78</v>
      </c>
      <c r="X25" s="24"/>
      <c r="Y25" s="29">
        <v>43100</v>
      </c>
      <c r="Z25" s="25"/>
      <c r="AA25" s="24"/>
    </row>
    <row r="26" spans="1:27" x14ac:dyDescent="0.2">
      <c r="A26" s="15" t="s">
        <v>57</v>
      </c>
      <c r="B26" s="15" t="s">
        <v>73</v>
      </c>
      <c r="C26" s="15" t="s">
        <v>65</v>
      </c>
      <c r="D26" s="16">
        <v>330900</v>
      </c>
      <c r="E26" s="16">
        <v>171400</v>
      </c>
      <c r="F26" s="17">
        <v>30</v>
      </c>
      <c r="G26" s="17">
        <v>24</v>
      </c>
      <c r="H26" s="17">
        <f>SUM(F26:G26)</f>
        <v>54</v>
      </c>
      <c r="I26" s="30">
        <v>14.166700000000001</v>
      </c>
      <c r="J26" s="30">
        <v>6.8333000000000004</v>
      </c>
      <c r="K26" s="30">
        <v>9.1667000000000005</v>
      </c>
      <c r="L26" s="30">
        <v>4.1666999999999996</v>
      </c>
      <c r="M26" s="30">
        <v>6.6666999999999996</v>
      </c>
      <c r="N26" s="30">
        <v>3.6667000000000001</v>
      </c>
      <c r="O26" s="30">
        <v>4</v>
      </c>
      <c r="P26" s="22">
        <f>SUM(I26:O26)</f>
        <v>48.666799999999995</v>
      </c>
      <c r="Q26" s="26"/>
      <c r="R26" s="28" t="s">
        <v>74</v>
      </c>
      <c r="S26" s="23" t="s">
        <v>85</v>
      </c>
      <c r="T26" s="21"/>
      <c r="U26" s="28" t="s">
        <v>76</v>
      </c>
      <c r="V26" s="24"/>
      <c r="W26" s="28" t="s">
        <v>83</v>
      </c>
      <c r="X26" s="21"/>
      <c r="Y26" s="29">
        <v>43100</v>
      </c>
      <c r="Z26" s="21"/>
      <c r="AA26" s="21"/>
    </row>
    <row r="27" spans="1:27" x14ac:dyDescent="0.3">
      <c r="E27" s="7">
        <f>SUM(E19:E26)</f>
        <v>3529200</v>
      </c>
      <c r="F27" s="5"/>
      <c r="G27" s="5"/>
      <c r="H27" s="5"/>
      <c r="I27" s="8"/>
      <c r="J27" s="8"/>
      <c r="K27" s="8"/>
      <c r="L27" s="8"/>
      <c r="M27" s="8"/>
      <c r="N27" s="8"/>
      <c r="O27" s="8"/>
      <c r="P27" s="9"/>
      <c r="Q27" s="5">
        <f>SUM(Q19:Q26)</f>
        <v>1180000</v>
      </c>
      <c r="R27" s="10"/>
      <c r="S27" s="10"/>
      <c r="V27" s="11"/>
      <c r="W27" s="6"/>
      <c r="Y27" s="12"/>
    </row>
    <row r="28" spans="1:27" x14ac:dyDescent="0.3">
      <c r="Q28" s="5">
        <f>3000000-Q27</f>
        <v>1820000</v>
      </c>
      <c r="R28" s="5"/>
      <c r="S28" s="5"/>
    </row>
    <row r="29" spans="1:27" x14ac:dyDescent="0.3">
      <c r="Q29" s="5"/>
      <c r="R29" s="5"/>
      <c r="S29" s="5"/>
    </row>
    <row r="1048576" spans="19:19" x14ac:dyDescent="0.3">
      <c r="S1048576" s="23" t="s">
        <v>85</v>
      </c>
    </row>
  </sheetData>
  <sheetProtection selectLockedCells="1" selectUnlockedCells="1"/>
  <sortState ref="A19:P26">
    <sortCondition descending="1" ref="P19"/>
  </sortState>
  <customSheetViews>
    <customSheetView guid="{DB8D12CF-4785-4380-997E-3DB321CA402A}" scale="60">
      <selection activeCell="N18" sqref="N18"/>
      <pageMargins left="0.7" right="0.7" top="0.78740157499999996" bottom="0.78740157499999996" header="0.3" footer="0.3"/>
      <pageSetup paperSize="9" orientation="portrait" r:id="rId1"/>
    </customSheetView>
  </customSheetViews>
  <dataValidations count="7">
    <dataValidation type="whole" allowBlank="1" showInputMessage="1" showErrorMessage="1" errorTitle="ZNOVU A LÉPE" error="To je móóóóóóc!!!!" sqref="I19:I27">
      <formula1>0</formula1>
      <formula2>30</formula2>
    </dataValidation>
    <dataValidation type="whole" showInputMessage="1" showErrorMessage="1" errorTitle="ZNOVU A LÉPE" error="To je móóóóóóc!!!!" sqref="J19:K27">
      <formula1>0</formula1>
      <formula2>15</formula2>
    </dataValidation>
    <dataValidation type="whole" allowBlank="1" showInputMessage="1" showErrorMessage="1" errorTitle="ZNOVU A LÉPE" error="To je móóóóóóc!!!!" sqref="L19:L27">
      <formula1>0</formula1>
      <formula2>5</formula2>
    </dataValidation>
    <dataValidation type="whole" showInputMessage="1" showErrorMessage="1" errorTitle="ZNOVU A LÉPE" error="To je móóóóóóc!!!!" sqref="M19:M27">
      <formula1>0</formula1>
      <formula2>10</formula2>
    </dataValidation>
    <dataValidation type="whole" showInputMessage="1" showErrorMessage="1" errorTitle="ZNOVU A LÉPE" error="To je móóóóóóc!!!!_x000a__x000a_" sqref="N19:N27">
      <formula1>0</formula1>
      <formula2>15</formula2>
    </dataValidation>
    <dataValidation type="whole" showInputMessage="1" showErrorMessage="1" errorTitle="ZNOVU A LÉPE" error="To je móóóóóóc!!!!_x000a__x000a_" sqref="O19:O27">
      <formula1>0</formula1>
      <formula2>10</formula2>
    </dataValidation>
    <dataValidation type="whole" showInputMessage="1" showErrorMessage="1" errorTitle="ZNOVU A LÉPE" error="To je móóóóóóc!!!!" sqref="P19:P27">
      <formula1>0</formula1>
      <formula2>100</formula2>
    </dataValidation>
  </dataValidations>
  <pageMargins left="0.19685039370078741" right="0.19685039370078741" top="0.78740157480314965" bottom="0.78740157480314965" header="0.31496062992125984" footer="0.31496062992125984"/>
  <pageSetup scale="65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8576"/>
  <sheetViews>
    <sheetView zoomScale="63" zoomScaleNormal="63" workbookViewId="0">
      <selection sqref="A1:XFD1048576"/>
    </sheetView>
  </sheetViews>
  <sheetFormatPr defaultColWidth="9.109375" defaultRowHeight="14.4" x14ac:dyDescent="0.3"/>
  <cols>
    <col min="1" max="1" width="9.33203125" style="1" customWidth="1"/>
    <col min="2" max="2" width="16.5546875" style="1" customWidth="1"/>
    <col min="3" max="3" width="46.77734375" style="1" customWidth="1"/>
    <col min="4" max="4" width="10.44140625" style="1" customWidth="1"/>
    <col min="5" max="5" width="9.5546875" style="1" customWidth="1"/>
    <col min="6" max="6" width="7.21875" style="1" customWidth="1"/>
    <col min="7" max="7" width="6.21875" style="1" customWidth="1"/>
    <col min="8" max="8" width="6.5546875" style="1" customWidth="1"/>
    <col min="9" max="15" width="9.109375" style="1"/>
    <col min="16" max="16" width="10.109375" style="1" customWidth="1"/>
    <col min="17" max="17" width="9" style="1" customWidth="1"/>
    <col min="18" max="18" width="11.5546875" style="1" customWidth="1"/>
    <col min="19" max="19" width="11.44140625" style="1" customWidth="1"/>
    <col min="20" max="22" width="9.109375" style="1"/>
    <col min="23" max="23" width="11.44140625" style="1" customWidth="1"/>
    <col min="24" max="24" width="9.109375" style="1"/>
    <col min="25" max="25" width="10.88671875" style="1" customWidth="1"/>
    <col min="26" max="26" width="13.33203125" style="1" customWidth="1"/>
    <col min="27" max="16384" width="9.109375" style="1"/>
  </cols>
  <sheetData>
    <row r="1" spans="1:9" ht="35.25" customHeight="1" x14ac:dyDescent="0.3">
      <c r="A1" s="2" t="s">
        <v>39</v>
      </c>
    </row>
    <row r="2" spans="1:9" ht="12.6" x14ac:dyDescent="0.3">
      <c r="A2" s="1" t="s">
        <v>44</v>
      </c>
      <c r="I2" s="3" t="s">
        <v>0</v>
      </c>
    </row>
    <row r="3" spans="1:9" ht="12.6" x14ac:dyDescent="0.3">
      <c r="A3" s="1" t="s">
        <v>28</v>
      </c>
      <c r="I3" s="4" t="s">
        <v>46</v>
      </c>
    </row>
    <row r="4" spans="1:9" ht="12.6" x14ac:dyDescent="0.3">
      <c r="A4" s="1" t="s">
        <v>49</v>
      </c>
      <c r="I4" s="4"/>
    </row>
    <row r="5" spans="1:9" ht="12.6" x14ac:dyDescent="0.3">
      <c r="A5" s="1" t="s">
        <v>29</v>
      </c>
      <c r="I5" s="4" t="s">
        <v>47</v>
      </c>
    </row>
    <row r="6" spans="1:9" ht="12.6" x14ac:dyDescent="0.3">
      <c r="A6" s="1" t="s">
        <v>45</v>
      </c>
      <c r="I6" s="4"/>
    </row>
    <row r="7" spans="1:9" ht="12.6" x14ac:dyDescent="0.3">
      <c r="A7" s="1" t="s">
        <v>30</v>
      </c>
      <c r="I7" s="4" t="s">
        <v>48</v>
      </c>
    </row>
    <row r="8" spans="1:9" ht="12.6" x14ac:dyDescent="0.3">
      <c r="A8" s="1" t="s">
        <v>31</v>
      </c>
    </row>
    <row r="9" spans="1:9" ht="12" x14ac:dyDescent="0.3">
      <c r="I9" s="1" t="s">
        <v>32</v>
      </c>
    </row>
    <row r="10" spans="1:9" ht="12" x14ac:dyDescent="0.3">
      <c r="I10" s="1" t="s">
        <v>33</v>
      </c>
    </row>
    <row r="11" spans="1:9" ht="12" x14ac:dyDescent="0.3">
      <c r="I11" s="1" t="s">
        <v>34</v>
      </c>
    </row>
    <row r="12" spans="1:9" ht="12" x14ac:dyDescent="0.3">
      <c r="I12" s="1" t="s">
        <v>35</v>
      </c>
    </row>
    <row r="13" spans="1:9" ht="12" x14ac:dyDescent="0.3">
      <c r="I13" s="1" t="s">
        <v>36</v>
      </c>
    </row>
    <row r="14" spans="1:9" ht="12" x14ac:dyDescent="0.3">
      <c r="I14" s="1" t="s">
        <v>37</v>
      </c>
    </row>
    <row r="15" spans="1:9" ht="12" x14ac:dyDescent="0.3">
      <c r="I15" s="1" t="s">
        <v>38</v>
      </c>
    </row>
    <row r="17" spans="1:27" ht="106.5" customHeight="1" x14ac:dyDescent="0.3">
      <c r="A17" s="13" t="s">
        <v>1</v>
      </c>
      <c r="B17" s="13" t="s">
        <v>2</v>
      </c>
      <c r="C17" s="13" t="s">
        <v>25</v>
      </c>
      <c r="D17" s="13" t="s">
        <v>23</v>
      </c>
      <c r="E17" s="13" t="s">
        <v>3</v>
      </c>
      <c r="F17" s="13" t="s">
        <v>4</v>
      </c>
      <c r="G17" s="13" t="s">
        <v>5</v>
      </c>
      <c r="H17" s="13" t="s">
        <v>6</v>
      </c>
      <c r="I17" s="14" t="s">
        <v>40</v>
      </c>
      <c r="J17" s="14" t="s">
        <v>24</v>
      </c>
      <c r="K17" s="14" t="s">
        <v>27</v>
      </c>
      <c r="L17" s="14" t="s">
        <v>7</v>
      </c>
      <c r="M17" s="14" t="s">
        <v>8</v>
      </c>
      <c r="N17" s="14" t="s">
        <v>41</v>
      </c>
      <c r="O17" s="14" t="s">
        <v>9</v>
      </c>
      <c r="P17" s="13" t="s">
        <v>10</v>
      </c>
      <c r="Q17" s="31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12" x14ac:dyDescent="0.3">
      <c r="A18" s="15"/>
      <c r="B18" s="15"/>
      <c r="C18" s="15"/>
      <c r="D18" s="16"/>
      <c r="E18" s="16"/>
      <c r="F18" s="17"/>
      <c r="G18" s="17"/>
      <c r="H18" s="17"/>
      <c r="I18" s="18" t="s">
        <v>19</v>
      </c>
      <c r="J18" s="18" t="s">
        <v>20</v>
      </c>
      <c r="K18" s="18" t="s">
        <v>20</v>
      </c>
      <c r="L18" s="18" t="s">
        <v>21</v>
      </c>
      <c r="M18" s="18" t="s">
        <v>22</v>
      </c>
      <c r="N18" s="18" t="s">
        <v>20</v>
      </c>
      <c r="O18" s="18" t="s">
        <v>22</v>
      </c>
      <c r="P18" s="17"/>
      <c r="Q18" s="33"/>
      <c r="R18" s="34"/>
      <c r="S18" s="34"/>
      <c r="T18" s="34"/>
      <c r="U18" s="34"/>
      <c r="V18" s="34"/>
      <c r="W18" s="35"/>
      <c r="X18" s="35"/>
      <c r="Y18" s="36"/>
      <c r="Z18" s="34"/>
    </row>
    <row r="19" spans="1:27" ht="12" x14ac:dyDescent="0.2">
      <c r="A19" s="28" t="s">
        <v>50</v>
      </c>
      <c r="B19" s="28" t="s">
        <v>66</v>
      </c>
      <c r="C19" s="28" t="s">
        <v>58</v>
      </c>
      <c r="D19" s="28">
        <v>950000</v>
      </c>
      <c r="E19" s="28">
        <v>600000</v>
      </c>
      <c r="F19" s="28">
        <v>36</v>
      </c>
      <c r="G19" s="28">
        <v>29</v>
      </c>
      <c r="H19" s="28">
        <v>65</v>
      </c>
      <c r="I19" s="28">
        <v>10</v>
      </c>
      <c r="J19" s="28">
        <v>10</v>
      </c>
      <c r="K19" s="28">
        <v>2</v>
      </c>
      <c r="L19" s="28">
        <v>4</v>
      </c>
      <c r="M19" s="28">
        <v>8</v>
      </c>
      <c r="N19" s="28">
        <v>7</v>
      </c>
      <c r="O19" s="28">
        <v>7</v>
      </c>
      <c r="P19" s="28">
        <v>48</v>
      </c>
      <c r="Q19" s="37"/>
      <c r="R19" s="43"/>
      <c r="S19" s="38"/>
      <c r="U19" s="43"/>
      <c r="V19" s="11"/>
      <c r="W19" s="43"/>
      <c r="X19" s="11"/>
      <c r="Y19" s="44"/>
      <c r="Z19" s="44"/>
      <c r="AA19" s="11"/>
    </row>
    <row r="20" spans="1:27" ht="12" x14ac:dyDescent="0.2">
      <c r="A20" s="28" t="s">
        <v>51</v>
      </c>
      <c r="B20" s="28" t="s">
        <v>67</v>
      </c>
      <c r="C20" s="28" t="s">
        <v>59</v>
      </c>
      <c r="D20" s="28">
        <v>764800</v>
      </c>
      <c r="E20" s="28">
        <v>407800</v>
      </c>
      <c r="F20" s="28">
        <v>52</v>
      </c>
      <c r="G20" s="28">
        <v>36</v>
      </c>
      <c r="H20" s="28">
        <v>88</v>
      </c>
      <c r="I20" s="28">
        <v>23</v>
      </c>
      <c r="J20" s="28">
        <v>13</v>
      </c>
      <c r="K20" s="28">
        <v>10</v>
      </c>
      <c r="L20" s="28">
        <v>5</v>
      </c>
      <c r="M20" s="28">
        <v>7</v>
      </c>
      <c r="N20" s="28">
        <v>12</v>
      </c>
      <c r="O20" s="28">
        <v>10</v>
      </c>
      <c r="P20" s="28">
        <v>80</v>
      </c>
      <c r="Q20" s="39"/>
      <c r="R20" s="43"/>
      <c r="S20" s="38"/>
      <c r="U20" s="43"/>
      <c r="V20" s="11"/>
      <c r="W20" s="43"/>
      <c r="X20" s="11"/>
      <c r="Y20" s="44"/>
      <c r="Z20" s="44"/>
      <c r="AA20" s="11"/>
    </row>
    <row r="21" spans="1:27" ht="12" x14ac:dyDescent="0.2">
      <c r="A21" s="28" t="s">
        <v>52</v>
      </c>
      <c r="B21" s="28" t="s">
        <v>68</v>
      </c>
      <c r="C21" s="28" t="s">
        <v>60</v>
      </c>
      <c r="D21" s="28">
        <v>2100855</v>
      </c>
      <c r="E21" s="28">
        <v>550000</v>
      </c>
      <c r="F21" s="28">
        <v>15</v>
      </c>
      <c r="G21" s="28">
        <v>0</v>
      </c>
      <c r="H21" s="28">
        <v>15</v>
      </c>
      <c r="I21" s="28">
        <v>7</v>
      </c>
      <c r="J21" s="28">
        <v>10</v>
      </c>
      <c r="K21" s="28">
        <v>2</v>
      </c>
      <c r="L21" s="28">
        <v>5</v>
      </c>
      <c r="M21" s="28">
        <v>8</v>
      </c>
      <c r="N21" s="28">
        <v>13</v>
      </c>
      <c r="O21" s="28">
        <v>10</v>
      </c>
      <c r="P21" s="28">
        <v>55</v>
      </c>
      <c r="Q21" s="37"/>
      <c r="R21" s="43"/>
      <c r="S21" s="38"/>
      <c r="U21" s="43"/>
      <c r="V21" s="11"/>
      <c r="W21" s="43"/>
      <c r="X21" s="11"/>
      <c r="Y21" s="44"/>
      <c r="Z21" s="44"/>
      <c r="AA21" s="11"/>
    </row>
    <row r="22" spans="1:27" ht="12" x14ac:dyDescent="0.2">
      <c r="A22" s="28" t="s">
        <v>53</v>
      </c>
      <c r="B22" s="28" t="s">
        <v>69</v>
      </c>
      <c r="C22" s="28" t="s">
        <v>61</v>
      </c>
      <c r="D22" s="28">
        <v>4000000</v>
      </c>
      <c r="E22" s="28">
        <v>500000</v>
      </c>
      <c r="F22" s="28">
        <v>15</v>
      </c>
      <c r="G22" s="28">
        <v>38</v>
      </c>
      <c r="H22" s="28">
        <v>53</v>
      </c>
      <c r="I22" s="28">
        <v>12</v>
      </c>
      <c r="J22" s="28">
        <v>12</v>
      </c>
      <c r="K22" s="28">
        <v>5</v>
      </c>
      <c r="L22" s="28">
        <v>5</v>
      </c>
      <c r="M22" s="28">
        <v>7</v>
      </c>
      <c r="N22" s="28">
        <v>10</v>
      </c>
      <c r="O22" s="28">
        <v>8</v>
      </c>
      <c r="P22" s="28">
        <v>59</v>
      </c>
      <c r="Q22" s="40"/>
      <c r="R22" s="43"/>
      <c r="S22" s="38"/>
      <c r="U22" s="43"/>
      <c r="V22" s="11"/>
      <c r="W22" s="43"/>
      <c r="X22" s="11"/>
      <c r="Y22" s="44"/>
      <c r="Z22" s="41"/>
      <c r="AA22" s="11"/>
    </row>
    <row r="23" spans="1:27" ht="12" x14ac:dyDescent="0.2">
      <c r="A23" s="28" t="s">
        <v>54</v>
      </c>
      <c r="B23" s="28" t="s">
        <v>70</v>
      </c>
      <c r="C23" s="28" t="s">
        <v>62</v>
      </c>
      <c r="D23" s="28">
        <v>1536000</v>
      </c>
      <c r="E23" s="28">
        <v>750000</v>
      </c>
      <c r="F23" s="28">
        <v>55</v>
      </c>
      <c r="G23" s="28">
        <v>37</v>
      </c>
      <c r="H23" s="28">
        <v>92</v>
      </c>
      <c r="I23" s="28">
        <v>20</v>
      </c>
      <c r="J23" s="28">
        <v>13</v>
      </c>
      <c r="K23" s="28">
        <v>10</v>
      </c>
      <c r="L23" s="28">
        <v>5</v>
      </c>
      <c r="M23" s="28">
        <v>8</v>
      </c>
      <c r="N23" s="28">
        <v>8</v>
      </c>
      <c r="O23" s="28">
        <v>10</v>
      </c>
      <c r="P23" s="28">
        <v>74</v>
      </c>
      <c r="Q23" s="39"/>
      <c r="R23" s="43"/>
      <c r="S23" s="38"/>
      <c r="U23" s="43"/>
      <c r="V23" s="11"/>
      <c r="W23" s="43"/>
      <c r="Y23" s="44"/>
    </row>
    <row r="24" spans="1:27" ht="12" x14ac:dyDescent="0.2">
      <c r="A24" s="28" t="s">
        <v>55</v>
      </c>
      <c r="B24" s="28" t="s">
        <v>71</v>
      </c>
      <c r="C24" s="28" t="s">
        <v>63</v>
      </c>
      <c r="D24" s="28">
        <v>483888</v>
      </c>
      <c r="E24" s="28">
        <v>250000</v>
      </c>
      <c r="F24" s="28">
        <v>20</v>
      </c>
      <c r="G24" s="28">
        <v>32</v>
      </c>
      <c r="H24" s="28">
        <v>52</v>
      </c>
      <c r="I24" s="28">
        <v>20</v>
      </c>
      <c r="J24" s="28">
        <v>5</v>
      </c>
      <c r="K24" s="28">
        <v>10</v>
      </c>
      <c r="L24" s="28">
        <v>3</v>
      </c>
      <c r="M24" s="28">
        <v>8</v>
      </c>
      <c r="N24" s="28">
        <v>3</v>
      </c>
      <c r="O24" s="28">
        <v>4</v>
      </c>
      <c r="P24" s="28">
        <v>53</v>
      </c>
      <c r="Q24" s="40"/>
      <c r="R24" s="43"/>
      <c r="S24" s="38"/>
      <c r="U24" s="43"/>
      <c r="V24" s="11"/>
      <c r="W24" s="43"/>
      <c r="X24" s="11"/>
      <c r="Y24" s="44"/>
      <c r="Z24" s="42"/>
      <c r="AA24" s="11"/>
    </row>
    <row r="25" spans="1:27" ht="12" x14ac:dyDescent="0.2">
      <c r="A25" s="28" t="s">
        <v>56</v>
      </c>
      <c r="B25" s="28" t="s">
        <v>72</v>
      </c>
      <c r="C25" s="28" t="s">
        <v>64</v>
      </c>
      <c r="D25" s="28">
        <v>631000</v>
      </c>
      <c r="E25" s="28">
        <v>300000</v>
      </c>
      <c r="F25" s="28">
        <v>51</v>
      </c>
      <c r="G25" s="28">
        <v>31</v>
      </c>
      <c r="H25" s="28">
        <v>82</v>
      </c>
      <c r="I25" s="28">
        <v>20</v>
      </c>
      <c r="J25" s="28">
        <v>11</v>
      </c>
      <c r="K25" s="28">
        <v>10</v>
      </c>
      <c r="L25" s="28">
        <v>5</v>
      </c>
      <c r="M25" s="28">
        <v>8</v>
      </c>
      <c r="N25" s="28">
        <v>9</v>
      </c>
      <c r="O25" s="28">
        <v>10</v>
      </c>
      <c r="P25" s="28">
        <v>73</v>
      </c>
      <c r="Q25" s="37"/>
      <c r="R25" s="43"/>
      <c r="S25" s="38"/>
      <c r="U25" s="43"/>
      <c r="V25" s="11"/>
      <c r="W25" s="43"/>
      <c r="X25" s="11"/>
      <c r="Y25" s="44"/>
      <c r="Z25" s="42"/>
      <c r="AA25" s="11"/>
    </row>
    <row r="26" spans="1:27" ht="12" x14ac:dyDescent="0.2">
      <c r="A26" s="28" t="s">
        <v>57</v>
      </c>
      <c r="B26" s="28" t="s">
        <v>73</v>
      </c>
      <c r="C26" s="28" t="s">
        <v>65</v>
      </c>
      <c r="D26" s="28">
        <v>330900</v>
      </c>
      <c r="E26" s="28">
        <v>171400</v>
      </c>
      <c r="F26" s="28">
        <v>30</v>
      </c>
      <c r="G26" s="28">
        <v>24</v>
      </c>
      <c r="H26" s="28">
        <v>54</v>
      </c>
      <c r="I26" s="28">
        <v>15</v>
      </c>
      <c r="J26" s="28">
        <v>5</v>
      </c>
      <c r="K26" s="28">
        <v>10</v>
      </c>
      <c r="L26" s="28">
        <v>4</v>
      </c>
      <c r="M26" s="28">
        <v>7</v>
      </c>
      <c r="N26" s="28">
        <v>2</v>
      </c>
      <c r="O26" s="28">
        <v>3</v>
      </c>
      <c r="P26" s="28">
        <v>46</v>
      </c>
      <c r="Q26" s="39"/>
      <c r="R26" s="43"/>
      <c r="S26" s="38"/>
      <c r="U26" s="43"/>
      <c r="V26" s="11"/>
      <c r="W26" s="43"/>
      <c r="Y26" s="44"/>
    </row>
    <row r="27" spans="1:27" ht="12" x14ac:dyDescent="0.3">
      <c r="E27" s="7">
        <f>SUM(E19:E26)</f>
        <v>3529200</v>
      </c>
      <c r="F27" s="5"/>
      <c r="G27" s="5"/>
      <c r="H27" s="5"/>
      <c r="I27" s="8"/>
      <c r="J27" s="8"/>
      <c r="K27" s="8"/>
      <c r="L27" s="8"/>
      <c r="M27" s="8"/>
      <c r="N27" s="8"/>
      <c r="O27" s="8"/>
      <c r="P27" s="9"/>
      <c r="Q27" s="5"/>
      <c r="R27" s="10"/>
      <c r="S27" s="10"/>
      <c r="V27" s="11"/>
      <c r="W27" s="45"/>
      <c r="Y27" s="46"/>
    </row>
    <row r="28" spans="1:27" ht="12" x14ac:dyDescent="0.3">
      <c r="Q28" s="5"/>
      <c r="R28" s="5"/>
      <c r="S28" s="5"/>
    </row>
    <row r="29" spans="1:27" ht="12" x14ac:dyDescent="0.3">
      <c r="Q29" s="5"/>
      <c r="R29" s="5"/>
      <c r="S29" s="5"/>
    </row>
    <row r="30" spans="1:27" ht="12" x14ac:dyDescent="0.3"/>
    <row r="31" spans="1:27" ht="12" x14ac:dyDescent="0.3"/>
    <row r="32" spans="1:27" ht="12" x14ac:dyDescent="0.3"/>
    <row r="33" ht="12" x14ac:dyDescent="0.3"/>
    <row r="34" ht="12" x14ac:dyDescent="0.3"/>
    <row r="1048576" spans="19:19" ht="12" x14ac:dyDescent="0.3">
      <c r="S1048576" s="23" t="s">
        <v>85</v>
      </c>
    </row>
  </sheetData>
  <dataValidations count="7">
    <dataValidation type="whole" showInputMessage="1" showErrorMessage="1" errorTitle="ZNOVU A LÉPE" error="To je móóóóóóc!!!!" sqref="P19:P27">
      <formula1>0</formula1>
      <formula2>100</formula2>
    </dataValidation>
    <dataValidation type="whole" showInputMessage="1" showErrorMessage="1" errorTitle="ZNOVU A LÉPE" error="To je móóóóóóc!!!!_x000a__x000a_" sqref="O19:O27">
      <formula1>0</formula1>
      <formula2>10</formula2>
    </dataValidation>
    <dataValidation type="whole" showInputMessage="1" showErrorMessage="1" errorTitle="ZNOVU A LÉPE" error="To je móóóóóóc!!!!_x000a__x000a_" sqref="N19:N27">
      <formula1>0</formula1>
      <formula2>15</formula2>
    </dataValidation>
    <dataValidation type="whole" showInputMessage="1" showErrorMessage="1" errorTitle="ZNOVU A LÉPE" error="To je móóóóóóc!!!!" sqref="M19:M27">
      <formula1>0</formula1>
      <formula2>10</formula2>
    </dataValidation>
    <dataValidation type="whole" allowBlank="1" showInputMessage="1" showErrorMessage="1" errorTitle="ZNOVU A LÉPE" error="To je móóóóóóc!!!!" sqref="L19:L27">
      <formula1>0</formula1>
      <formula2>5</formula2>
    </dataValidation>
    <dataValidation type="whole" showInputMessage="1" showErrorMessage="1" errorTitle="ZNOVU A LÉPE" error="To je móóóóóóc!!!!" sqref="J19:K27">
      <formula1>0</formula1>
      <formula2>15</formula2>
    </dataValidation>
    <dataValidation type="whole" allowBlank="1" showInputMessage="1" showErrorMessage="1" errorTitle="ZNOVU A LÉPE" error="To je móóóóóóc!!!!" sqref="I19:I27">
      <formula1>0</formula1>
      <formula2>30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8576"/>
  <sheetViews>
    <sheetView topLeftCell="A10" workbookViewId="0">
      <selection activeCell="A10" sqref="A1:XFD1048576"/>
    </sheetView>
  </sheetViews>
  <sheetFormatPr defaultColWidth="9.109375" defaultRowHeight="14.4" x14ac:dyDescent="0.3"/>
  <cols>
    <col min="1" max="1" width="9.33203125" style="1" customWidth="1"/>
    <col min="2" max="2" width="16.5546875" style="1" customWidth="1"/>
    <col min="3" max="3" width="46.77734375" style="1" customWidth="1"/>
    <col min="4" max="4" width="10.44140625" style="1" customWidth="1"/>
    <col min="5" max="5" width="9.5546875" style="1" customWidth="1"/>
    <col min="6" max="6" width="7.21875" style="1" customWidth="1"/>
    <col min="7" max="7" width="6.21875" style="1" customWidth="1"/>
    <col min="8" max="8" width="6.5546875" style="1" customWidth="1"/>
    <col min="9" max="15" width="9.109375" style="1"/>
    <col min="16" max="16" width="10.109375" style="1" customWidth="1"/>
    <col min="17" max="17" width="9" style="1" customWidth="1"/>
    <col min="18" max="18" width="11.5546875" style="1" customWidth="1"/>
    <col min="19" max="19" width="11.44140625" style="1" customWidth="1"/>
    <col min="20" max="22" width="9.109375" style="1"/>
    <col min="23" max="23" width="11.44140625" style="1" customWidth="1"/>
    <col min="24" max="24" width="9.109375" style="1"/>
    <col min="25" max="25" width="10.88671875" style="1" customWidth="1"/>
    <col min="26" max="26" width="13.33203125" style="1" customWidth="1"/>
    <col min="27" max="16384" width="9.109375" style="1"/>
  </cols>
  <sheetData>
    <row r="1" spans="1:9" ht="35.25" customHeight="1" x14ac:dyDescent="0.3">
      <c r="A1" s="2" t="s">
        <v>39</v>
      </c>
    </row>
    <row r="2" spans="1:9" ht="12.6" x14ac:dyDescent="0.3">
      <c r="A2" s="1" t="s">
        <v>44</v>
      </c>
      <c r="I2" s="3" t="s">
        <v>0</v>
      </c>
    </row>
    <row r="3" spans="1:9" ht="12.6" x14ac:dyDescent="0.3">
      <c r="A3" s="1" t="s">
        <v>28</v>
      </c>
      <c r="I3" s="4" t="s">
        <v>46</v>
      </c>
    </row>
    <row r="4" spans="1:9" ht="12.6" x14ac:dyDescent="0.3">
      <c r="A4" s="1" t="s">
        <v>49</v>
      </c>
      <c r="I4" s="4"/>
    </row>
    <row r="5" spans="1:9" ht="12.6" x14ac:dyDescent="0.3">
      <c r="A5" s="1" t="s">
        <v>29</v>
      </c>
      <c r="I5" s="4" t="s">
        <v>47</v>
      </c>
    </row>
    <row r="6" spans="1:9" ht="12.6" x14ac:dyDescent="0.3">
      <c r="A6" s="1" t="s">
        <v>45</v>
      </c>
      <c r="I6" s="4"/>
    </row>
    <row r="7" spans="1:9" ht="12.6" x14ac:dyDescent="0.3">
      <c r="A7" s="1" t="s">
        <v>30</v>
      </c>
      <c r="I7" s="4" t="s">
        <v>48</v>
      </c>
    </row>
    <row r="8" spans="1:9" ht="12.6" x14ac:dyDescent="0.3">
      <c r="A8" s="1" t="s">
        <v>31</v>
      </c>
    </row>
    <row r="9" spans="1:9" ht="12" x14ac:dyDescent="0.3">
      <c r="I9" s="1" t="s">
        <v>32</v>
      </c>
    </row>
    <row r="10" spans="1:9" ht="12" x14ac:dyDescent="0.3">
      <c r="I10" s="1" t="s">
        <v>33</v>
      </c>
    </row>
    <row r="11" spans="1:9" ht="12" x14ac:dyDescent="0.3">
      <c r="I11" s="1" t="s">
        <v>34</v>
      </c>
    </row>
    <row r="12" spans="1:9" ht="12" x14ac:dyDescent="0.3">
      <c r="I12" s="1" t="s">
        <v>35</v>
      </c>
    </row>
    <row r="13" spans="1:9" ht="12" x14ac:dyDescent="0.3">
      <c r="I13" s="1" t="s">
        <v>36</v>
      </c>
    </row>
    <row r="14" spans="1:9" ht="12" x14ac:dyDescent="0.3">
      <c r="I14" s="1" t="s">
        <v>37</v>
      </c>
    </row>
    <row r="15" spans="1:9" ht="12" x14ac:dyDescent="0.3">
      <c r="I15" s="1" t="s">
        <v>38</v>
      </c>
    </row>
    <row r="17" spans="1:27" ht="106.5" customHeight="1" x14ac:dyDescent="0.3">
      <c r="A17" s="13" t="s">
        <v>1</v>
      </c>
      <c r="B17" s="13" t="s">
        <v>2</v>
      </c>
      <c r="C17" s="13" t="s">
        <v>25</v>
      </c>
      <c r="D17" s="13" t="s">
        <v>23</v>
      </c>
      <c r="E17" s="13" t="s">
        <v>3</v>
      </c>
      <c r="F17" s="13" t="s">
        <v>4</v>
      </c>
      <c r="G17" s="13" t="s">
        <v>5</v>
      </c>
      <c r="H17" s="13" t="s">
        <v>6</v>
      </c>
      <c r="I17" s="14" t="s">
        <v>40</v>
      </c>
      <c r="J17" s="14" t="s">
        <v>24</v>
      </c>
      <c r="K17" s="14" t="s">
        <v>27</v>
      </c>
      <c r="L17" s="14" t="s">
        <v>7</v>
      </c>
      <c r="M17" s="14" t="s">
        <v>8</v>
      </c>
      <c r="N17" s="14" t="s">
        <v>41</v>
      </c>
      <c r="O17" s="14" t="s">
        <v>9</v>
      </c>
      <c r="P17" s="13" t="s">
        <v>10</v>
      </c>
      <c r="Q17" s="31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12" x14ac:dyDescent="0.3">
      <c r="A18" s="15"/>
      <c r="B18" s="15"/>
      <c r="C18" s="15"/>
      <c r="D18" s="16"/>
      <c r="E18" s="16"/>
      <c r="F18" s="17"/>
      <c r="G18" s="17"/>
      <c r="H18" s="17"/>
      <c r="I18" s="18" t="s">
        <v>19</v>
      </c>
      <c r="J18" s="18" t="s">
        <v>20</v>
      </c>
      <c r="K18" s="18" t="s">
        <v>20</v>
      </c>
      <c r="L18" s="18" t="s">
        <v>21</v>
      </c>
      <c r="M18" s="18" t="s">
        <v>22</v>
      </c>
      <c r="N18" s="18" t="s">
        <v>20</v>
      </c>
      <c r="O18" s="18" t="s">
        <v>22</v>
      </c>
      <c r="P18" s="17"/>
      <c r="Q18" s="33"/>
      <c r="R18" s="34"/>
      <c r="S18" s="34"/>
      <c r="T18" s="34"/>
      <c r="U18" s="34"/>
      <c r="V18" s="34"/>
      <c r="W18" s="35"/>
      <c r="X18" s="35"/>
      <c r="Y18" s="36"/>
      <c r="Z18" s="34"/>
    </row>
    <row r="19" spans="1:27" ht="12" x14ac:dyDescent="0.2">
      <c r="A19" s="28" t="s">
        <v>50</v>
      </c>
      <c r="B19" s="28" t="s">
        <v>66</v>
      </c>
      <c r="C19" s="28" t="s">
        <v>58</v>
      </c>
      <c r="D19" s="28">
        <v>950000</v>
      </c>
      <c r="E19" s="28">
        <v>600000</v>
      </c>
      <c r="F19" s="28">
        <v>36</v>
      </c>
      <c r="G19" s="28">
        <v>29</v>
      </c>
      <c r="H19" s="28">
        <v>65</v>
      </c>
      <c r="I19" s="28">
        <v>10</v>
      </c>
      <c r="J19" s="28">
        <v>11</v>
      </c>
      <c r="K19" s="28">
        <v>2</v>
      </c>
      <c r="L19" s="28">
        <v>4</v>
      </c>
      <c r="M19" s="28">
        <v>9</v>
      </c>
      <c r="N19" s="28">
        <v>8</v>
      </c>
      <c r="O19" s="28">
        <v>7</v>
      </c>
      <c r="P19" s="28">
        <v>51</v>
      </c>
      <c r="Q19" s="37"/>
      <c r="R19" s="43"/>
      <c r="S19" s="38"/>
      <c r="U19" s="43"/>
      <c r="V19" s="11"/>
      <c r="W19" s="43"/>
      <c r="X19" s="11"/>
      <c r="Y19" s="44"/>
      <c r="Z19" s="44"/>
      <c r="AA19" s="11"/>
    </row>
    <row r="20" spans="1:27" ht="12" x14ac:dyDescent="0.2">
      <c r="A20" s="28" t="s">
        <v>51</v>
      </c>
      <c r="B20" s="28" t="s">
        <v>67</v>
      </c>
      <c r="C20" s="28" t="s">
        <v>59</v>
      </c>
      <c r="D20" s="28">
        <v>764800</v>
      </c>
      <c r="E20" s="28">
        <v>407800</v>
      </c>
      <c r="F20" s="28">
        <v>52</v>
      </c>
      <c r="G20" s="28">
        <v>36</v>
      </c>
      <c r="H20" s="28">
        <v>88</v>
      </c>
      <c r="I20" s="28">
        <v>22</v>
      </c>
      <c r="J20" s="28">
        <v>13</v>
      </c>
      <c r="K20" s="28">
        <v>10</v>
      </c>
      <c r="L20" s="28">
        <v>5</v>
      </c>
      <c r="M20" s="28">
        <v>8</v>
      </c>
      <c r="N20" s="28">
        <v>13</v>
      </c>
      <c r="O20" s="28">
        <v>10</v>
      </c>
      <c r="P20" s="28">
        <v>81</v>
      </c>
      <c r="Q20" s="39"/>
      <c r="R20" s="43"/>
      <c r="S20" s="38"/>
      <c r="U20" s="43"/>
      <c r="V20" s="11"/>
      <c r="W20" s="43"/>
      <c r="X20" s="11"/>
      <c r="Y20" s="44"/>
      <c r="Z20" s="44"/>
      <c r="AA20" s="11"/>
    </row>
    <row r="21" spans="1:27" ht="12" x14ac:dyDescent="0.2">
      <c r="A21" s="28" t="s">
        <v>52</v>
      </c>
      <c r="B21" s="28" t="s">
        <v>68</v>
      </c>
      <c r="C21" s="28" t="s">
        <v>60</v>
      </c>
      <c r="D21" s="28">
        <v>2100855</v>
      </c>
      <c r="E21" s="28">
        <v>550000</v>
      </c>
      <c r="F21" s="28">
        <v>15</v>
      </c>
      <c r="G21" s="28">
        <v>0</v>
      </c>
      <c r="H21" s="28">
        <v>15</v>
      </c>
      <c r="I21" s="28">
        <v>5</v>
      </c>
      <c r="J21" s="28">
        <v>12</v>
      </c>
      <c r="K21" s="28">
        <v>2</v>
      </c>
      <c r="L21" s="28">
        <v>5</v>
      </c>
      <c r="M21" s="28">
        <v>9</v>
      </c>
      <c r="N21" s="28">
        <v>7</v>
      </c>
      <c r="O21" s="28">
        <v>10</v>
      </c>
      <c r="P21" s="28">
        <v>50</v>
      </c>
      <c r="Q21" s="37"/>
      <c r="R21" s="43"/>
      <c r="S21" s="38"/>
      <c r="U21" s="43"/>
      <c r="V21" s="11"/>
      <c r="W21" s="43"/>
      <c r="X21" s="11"/>
      <c r="Y21" s="44"/>
      <c r="Z21" s="44"/>
      <c r="AA21" s="11"/>
    </row>
    <row r="22" spans="1:27" ht="12" x14ac:dyDescent="0.2">
      <c r="A22" s="28" t="s">
        <v>53</v>
      </c>
      <c r="B22" s="28" t="s">
        <v>69</v>
      </c>
      <c r="C22" s="28" t="s">
        <v>61</v>
      </c>
      <c r="D22" s="28">
        <v>4000000</v>
      </c>
      <c r="E22" s="28">
        <v>500000</v>
      </c>
      <c r="F22" s="28">
        <v>15</v>
      </c>
      <c r="G22" s="28">
        <v>38</v>
      </c>
      <c r="H22" s="28">
        <v>53</v>
      </c>
      <c r="I22" s="28">
        <v>15</v>
      </c>
      <c r="J22" s="28">
        <v>10</v>
      </c>
      <c r="K22" s="28">
        <v>7</v>
      </c>
      <c r="L22" s="28">
        <v>4</v>
      </c>
      <c r="M22" s="28">
        <v>8</v>
      </c>
      <c r="N22" s="28">
        <v>7</v>
      </c>
      <c r="O22" s="28">
        <v>8</v>
      </c>
      <c r="P22" s="28">
        <v>59</v>
      </c>
      <c r="Q22" s="40"/>
      <c r="R22" s="43"/>
      <c r="S22" s="38"/>
      <c r="U22" s="43"/>
      <c r="V22" s="11"/>
      <c r="W22" s="43"/>
      <c r="X22" s="11"/>
      <c r="Y22" s="44"/>
      <c r="Z22" s="41"/>
      <c r="AA22" s="11"/>
    </row>
    <row r="23" spans="1:27" ht="12" x14ac:dyDescent="0.2">
      <c r="A23" s="28" t="s">
        <v>54</v>
      </c>
      <c r="B23" s="28" t="s">
        <v>70</v>
      </c>
      <c r="C23" s="28" t="s">
        <v>62</v>
      </c>
      <c r="D23" s="28">
        <v>1536000</v>
      </c>
      <c r="E23" s="28">
        <v>750000</v>
      </c>
      <c r="F23" s="28">
        <v>55</v>
      </c>
      <c r="G23" s="28">
        <v>37</v>
      </c>
      <c r="H23" s="28">
        <v>92</v>
      </c>
      <c r="I23" s="28">
        <v>22</v>
      </c>
      <c r="J23" s="28">
        <v>13</v>
      </c>
      <c r="K23" s="28">
        <v>12</v>
      </c>
      <c r="L23" s="28">
        <v>5</v>
      </c>
      <c r="M23" s="28">
        <v>9</v>
      </c>
      <c r="N23" s="28">
        <v>10</v>
      </c>
      <c r="O23" s="28">
        <v>8</v>
      </c>
      <c r="P23" s="28">
        <v>79</v>
      </c>
      <c r="Q23" s="39"/>
      <c r="R23" s="43"/>
      <c r="S23" s="38"/>
      <c r="U23" s="43"/>
      <c r="V23" s="11"/>
      <c r="W23" s="43"/>
      <c r="Y23" s="44"/>
    </row>
    <row r="24" spans="1:27" ht="12" x14ac:dyDescent="0.2">
      <c r="A24" s="28" t="s">
        <v>55</v>
      </c>
      <c r="B24" s="28" t="s">
        <v>71</v>
      </c>
      <c r="C24" s="28" t="s">
        <v>63</v>
      </c>
      <c r="D24" s="28">
        <v>483888</v>
      </c>
      <c r="E24" s="28">
        <v>250000</v>
      </c>
      <c r="F24" s="28">
        <v>20</v>
      </c>
      <c r="G24" s="28">
        <v>32</v>
      </c>
      <c r="H24" s="28">
        <v>52</v>
      </c>
      <c r="I24" s="28">
        <v>20</v>
      </c>
      <c r="J24" s="28">
        <v>8</v>
      </c>
      <c r="K24" s="28">
        <v>10</v>
      </c>
      <c r="L24" s="28">
        <v>4</v>
      </c>
      <c r="M24" s="28">
        <v>8</v>
      </c>
      <c r="N24" s="28">
        <v>2</v>
      </c>
      <c r="O24" s="28">
        <v>5</v>
      </c>
      <c r="P24" s="28">
        <v>57</v>
      </c>
      <c r="Q24" s="40"/>
      <c r="R24" s="43"/>
      <c r="S24" s="38"/>
      <c r="U24" s="43"/>
      <c r="V24" s="11"/>
      <c r="W24" s="43"/>
      <c r="X24" s="11"/>
      <c r="Y24" s="44"/>
      <c r="Z24" s="42"/>
      <c r="AA24" s="11"/>
    </row>
    <row r="25" spans="1:27" ht="12" x14ac:dyDescent="0.2">
      <c r="A25" s="28" t="s">
        <v>56</v>
      </c>
      <c r="B25" s="28" t="s">
        <v>72</v>
      </c>
      <c r="C25" s="28" t="s">
        <v>64</v>
      </c>
      <c r="D25" s="28">
        <v>631000</v>
      </c>
      <c r="E25" s="28">
        <v>300000</v>
      </c>
      <c r="F25" s="28">
        <v>51</v>
      </c>
      <c r="G25" s="28">
        <v>31</v>
      </c>
      <c r="H25" s="28">
        <v>82</v>
      </c>
      <c r="I25" s="28">
        <v>23</v>
      </c>
      <c r="J25" s="28">
        <v>12</v>
      </c>
      <c r="K25" s="28">
        <v>12</v>
      </c>
      <c r="L25" s="28">
        <v>5</v>
      </c>
      <c r="M25" s="28">
        <v>9</v>
      </c>
      <c r="N25" s="28">
        <v>12</v>
      </c>
      <c r="O25" s="28">
        <v>10</v>
      </c>
      <c r="P25" s="28">
        <v>83</v>
      </c>
      <c r="Q25" s="37"/>
      <c r="R25" s="43"/>
      <c r="S25" s="38"/>
      <c r="U25" s="43"/>
      <c r="V25" s="11"/>
      <c r="W25" s="43"/>
      <c r="X25" s="11"/>
      <c r="Y25" s="44"/>
      <c r="Z25" s="42"/>
      <c r="AA25" s="11"/>
    </row>
    <row r="26" spans="1:27" ht="12" x14ac:dyDescent="0.2">
      <c r="A26" s="28" t="s">
        <v>57</v>
      </c>
      <c r="B26" s="28" t="s">
        <v>73</v>
      </c>
      <c r="C26" s="28" t="s">
        <v>65</v>
      </c>
      <c r="D26" s="28">
        <v>330900</v>
      </c>
      <c r="E26" s="28">
        <v>171400</v>
      </c>
      <c r="F26" s="28">
        <v>30</v>
      </c>
      <c r="G26" s="28">
        <v>24</v>
      </c>
      <c r="H26" s="28">
        <v>54</v>
      </c>
      <c r="I26" s="28">
        <v>18</v>
      </c>
      <c r="J26" s="28">
        <v>9</v>
      </c>
      <c r="K26" s="28">
        <v>8</v>
      </c>
      <c r="L26" s="28">
        <v>3</v>
      </c>
      <c r="M26" s="28">
        <v>5</v>
      </c>
      <c r="N26" s="28">
        <v>2</v>
      </c>
      <c r="O26" s="28">
        <v>4</v>
      </c>
      <c r="P26" s="28">
        <v>49</v>
      </c>
      <c r="Q26" s="39"/>
      <c r="R26" s="43"/>
      <c r="S26" s="38"/>
      <c r="U26" s="43"/>
      <c r="V26" s="11"/>
      <c r="W26" s="43"/>
      <c r="Y26" s="44"/>
    </row>
    <row r="27" spans="1:27" ht="12" x14ac:dyDescent="0.3">
      <c r="E27" s="7">
        <f>SUM(E19:E26)</f>
        <v>3529200</v>
      </c>
      <c r="F27" s="5"/>
      <c r="G27" s="5"/>
      <c r="H27" s="5"/>
      <c r="I27" s="8"/>
      <c r="J27" s="8"/>
      <c r="K27" s="8"/>
      <c r="L27" s="8"/>
      <c r="M27" s="8"/>
      <c r="N27" s="8"/>
      <c r="O27" s="8"/>
      <c r="P27" s="9"/>
      <c r="Q27" s="5"/>
      <c r="R27" s="10"/>
      <c r="S27" s="10"/>
      <c r="V27" s="11"/>
      <c r="W27" s="45"/>
      <c r="Y27" s="46"/>
    </row>
    <row r="28" spans="1:27" ht="12" x14ac:dyDescent="0.3">
      <c r="Q28" s="5"/>
      <c r="R28" s="5"/>
      <c r="S28" s="5"/>
    </row>
    <row r="29" spans="1:27" ht="12" x14ac:dyDescent="0.3">
      <c r="Q29" s="5"/>
      <c r="R29" s="5"/>
      <c r="S29" s="5"/>
    </row>
    <row r="30" spans="1:27" ht="12" x14ac:dyDescent="0.3"/>
    <row r="31" spans="1:27" ht="12" x14ac:dyDescent="0.3"/>
    <row r="32" spans="1:27" ht="12" x14ac:dyDescent="0.3"/>
    <row r="33" ht="12" x14ac:dyDescent="0.3"/>
    <row r="34" ht="12" x14ac:dyDescent="0.3"/>
    <row r="1048576" spans="19:19" ht="12" x14ac:dyDescent="0.3">
      <c r="S1048576" s="23" t="s">
        <v>85</v>
      </c>
    </row>
  </sheetData>
  <dataValidations count="7">
    <dataValidation type="whole" allowBlank="1" showInputMessage="1" showErrorMessage="1" errorTitle="ZNOVU A LÉPE" error="To je móóóóóóc!!!!" sqref="I19:I27">
      <formula1>0</formula1>
      <formula2>30</formula2>
    </dataValidation>
    <dataValidation type="whole" showInputMessage="1" showErrorMessage="1" errorTitle="ZNOVU A LÉPE" error="To je móóóóóóc!!!!" sqref="J19:K27">
      <formula1>0</formula1>
      <formula2>15</formula2>
    </dataValidation>
    <dataValidation type="whole" allowBlank="1" showInputMessage="1" showErrorMessage="1" errorTitle="ZNOVU A LÉPE" error="To je móóóóóóc!!!!" sqref="L19:L27">
      <formula1>0</formula1>
      <formula2>5</formula2>
    </dataValidation>
    <dataValidation type="whole" showInputMessage="1" showErrorMessage="1" errorTitle="ZNOVU A LÉPE" error="To je móóóóóóc!!!!" sqref="M19:M27">
      <formula1>0</formula1>
      <formula2>10</formula2>
    </dataValidation>
    <dataValidation type="whole" showInputMessage="1" showErrorMessage="1" errorTitle="ZNOVU A LÉPE" error="To je móóóóóóc!!!!_x000a__x000a_" sqref="N19:N27">
      <formula1>0</formula1>
      <formula2>15</formula2>
    </dataValidation>
    <dataValidation type="whole" showInputMessage="1" showErrorMessage="1" errorTitle="ZNOVU A LÉPE" error="To je móóóóóóc!!!!_x000a__x000a_" sqref="O19:O27">
      <formula1>0</formula1>
      <formula2>10</formula2>
    </dataValidation>
    <dataValidation type="whole" showInputMessage="1" showErrorMessage="1" errorTitle="ZNOVU A LÉPE" error="To je móóóóóóc!!!!" sqref="P19:P27">
      <formula1>0</formula1>
      <formula2>100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8576"/>
  <sheetViews>
    <sheetView topLeftCell="A10" workbookViewId="0">
      <selection activeCell="A10" sqref="A1:XFD1048576"/>
    </sheetView>
  </sheetViews>
  <sheetFormatPr defaultColWidth="9.109375" defaultRowHeight="14.4" x14ac:dyDescent="0.3"/>
  <cols>
    <col min="1" max="1" width="9.33203125" style="1" customWidth="1"/>
    <col min="2" max="2" width="16.5546875" style="1" customWidth="1"/>
    <col min="3" max="3" width="46.77734375" style="1" customWidth="1"/>
    <col min="4" max="4" width="10.44140625" style="1" customWidth="1"/>
    <col min="5" max="5" width="9.5546875" style="1" customWidth="1"/>
    <col min="6" max="6" width="7.21875" style="1" customWidth="1"/>
    <col min="7" max="7" width="6.21875" style="1" customWidth="1"/>
    <col min="8" max="8" width="6.5546875" style="1" customWidth="1"/>
    <col min="9" max="15" width="9.109375" style="1"/>
    <col min="16" max="16" width="10.109375" style="1" customWidth="1"/>
    <col min="17" max="17" width="9" style="1" customWidth="1"/>
    <col min="18" max="18" width="11.5546875" style="1" customWidth="1"/>
    <col min="19" max="19" width="11.44140625" style="1" customWidth="1"/>
    <col min="20" max="22" width="9.109375" style="1"/>
    <col min="23" max="23" width="11.44140625" style="1" customWidth="1"/>
    <col min="24" max="24" width="9.109375" style="1"/>
    <col min="25" max="25" width="10.88671875" style="1" customWidth="1"/>
    <col min="26" max="26" width="13.33203125" style="1" customWidth="1"/>
    <col min="27" max="16384" width="9.109375" style="1"/>
  </cols>
  <sheetData>
    <row r="1" spans="1:9" ht="35.25" customHeight="1" x14ac:dyDescent="0.3">
      <c r="A1" s="2" t="s">
        <v>39</v>
      </c>
    </row>
    <row r="2" spans="1:9" ht="12.6" x14ac:dyDescent="0.3">
      <c r="A2" s="1" t="s">
        <v>44</v>
      </c>
      <c r="I2" s="3" t="s">
        <v>0</v>
      </c>
    </row>
    <row r="3" spans="1:9" ht="12.6" x14ac:dyDescent="0.3">
      <c r="A3" s="1" t="s">
        <v>28</v>
      </c>
      <c r="I3" s="4" t="s">
        <v>46</v>
      </c>
    </row>
    <row r="4" spans="1:9" ht="12.6" x14ac:dyDescent="0.3">
      <c r="A4" s="1" t="s">
        <v>49</v>
      </c>
      <c r="I4" s="4"/>
    </row>
    <row r="5" spans="1:9" ht="12.6" x14ac:dyDescent="0.3">
      <c r="A5" s="1" t="s">
        <v>29</v>
      </c>
      <c r="I5" s="4" t="s">
        <v>47</v>
      </c>
    </row>
    <row r="6" spans="1:9" ht="12.6" x14ac:dyDescent="0.3">
      <c r="A6" s="1" t="s">
        <v>45</v>
      </c>
      <c r="I6" s="4"/>
    </row>
    <row r="7" spans="1:9" ht="12.6" x14ac:dyDescent="0.3">
      <c r="A7" s="1" t="s">
        <v>30</v>
      </c>
      <c r="I7" s="4" t="s">
        <v>48</v>
      </c>
    </row>
    <row r="8" spans="1:9" ht="12.6" x14ac:dyDescent="0.3">
      <c r="A8" s="1" t="s">
        <v>31</v>
      </c>
    </row>
    <row r="9" spans="1:9" ht="12" x14ac:dyDescent="0.3">
      <c r="I9" s="1" t="s">
        <v>32</v>
      </c>
    </row>
    <row r="10" spans="1:9" ht="12" x14ac:dyDescent="0.3">
      <c r="I10" s="1" t="s">
        <v>33</v>
      </c>
    </row>
    <row r="11" spans="1:9" ht="12" x14ac:dyDescent="0.3">
      <c r="I11" s="1" t="s">
        <v>34</v>
      </c>
    </row>
    <row r="12" spans="1:9" ht="12" x14ac:dyDescent="0.3">
      <c r="I12" s="1" t="s">
        <v>35</v>
      </c>
    </row>
    <row r="13" spans="1:9" ht="12" x14ac:dyDescent="0.3">
      <c r="I13" s="1" t="s">
        <v>36</v>
      </c>
    </row>
    <row r="14" spans="1:9" ht="12" x14ac:dyDescent="0.3">
      <c r="I14" s="1" t="s">
        <v>37</v>
      </c>
    </row>
    <row r="15" spans="1:9" ht="12" x14ac:dyDescent="0.3">
      <c r="I15" s="1" t="s">
        <v>38</v>
      </c>
    </row>
    <row r="17" spans="1:27" ht="106.5" customHeight="1" x14ac:dyDescent="0.3">
      <c r="A17" s="13" t="s">
        <v>1</v>
      </c>
      <c r="B17" s="13" t="s">
        <v>2</v>
      </c>
      <c r="C17" s="13" t="s">
        <v>25</v>
      </c>
      <c r="D17" s="13" t="s">
        <v>23</v>
      </c>
      <c r="E17" s="13" t="s">
        <v>3</v>
      </c>
      <c r="F17" s="13" t="s">
        <v>4</v>
      </c>
      <c r="G17" s="13" t="s">
        <v>5</v>
      </c>
      <c r="H17" s="13" t="s">
        <v>6</v>
      </c>
      <c r="I17" s="14" t="s">
        <v>40</v>
      </c>
      <c r="J17" s="14" t="s">
        <v>24</v>
      </c>
      <c r="K17" s="14" t="s">
        <v>27</v>
      </c>
      <c r="L17" s="14" t="s">
        <v>7</v>
      </c>
      <c r="M17" s="14" t="s">
        <v>8</v>
      </c>
      <c r="N17" s="14" t="s">
        <v>41</v>
      </c>
      <c r="O17" s="14" t="s">
        <v>9</v>
      </c>
      <c r="P17" s="13" t="s">
        <v>10</v>
      </c>
      <c r="Q17" s="31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12" x14ac:dyDescent="0.3">
      <c r="A18" s="15"/>
      <c r="B18" s="15"/>
      <c r="C18" s="15"/>
      <c r="D18" s="16"/>
      <c r="E18" s="16"/>
      <c r="F18" s="17"/>
      <c r="G18" s="17"/>
      <c r="H18" s="17"/>
      <c r="I18" s="18" t="s">
        <v>19</v>
      </c>
      <c r="J18" s="18" t="s">
        <v>20</v>
      </c>
      <c r="K18" s="18" t="s">
        <v>20</v>
      </c>
      <c r="L18" s="18" t="s">
        <v>21</v>
      </c>
      <c r="M18" s="18" t="s">
        <v>22</v>
      </c>
      <c r="N18" s="18" t="s">
        <v>20</v>
      </c>
      <c r="O18" s="18" t="s">
        <v>22</v>
      </c>
      <c r="P18" s="17"/>
      <c r="Q18" s="33"/>
      <c r="R18" s="34"/>
      <c r="S18" s="34"/>
      <c r="T18" s="34"/>
      <c r="U18" s="34"/>
      <c r="V18" s="34"/>
      <c r="W18" s="35"/>
      <c r="X18" s="35"/>
      <c r="Y18" s="36"/>
      <c r="Z18" s="34"/>
    </row>
    <row r="19" spans="1:27" ht="12" x14ac:dyDescent="0.2">
      <c r="A19" s="28" t="s">
        <v>50</v>
      </c>
      <c r="B19" s="28" t="s">
        <v>66</v>
      </c>
      <c r="C19" s="28" t="s">
        <v>58</v>
      </c>
      <c r="D19" s="28">
        <v>950000</v>
      </c>
      <c r="E19" s="28">
        <v>600000</v>
      </c>
      <c r="F19" s="28">
        <v>36</v>
      </c>
      <c r="G19" s="28">
        <v>29</v>
      </c>
      <c r="H19" s="28">
        <v>65</v>
      </c>
      <c r="I19" s="28">
        <v>9</v>
      </c>
      <c r="J19" s="28">
        <v>11</v>
      </c>
      <c r="K19" s="28">
        <v>3</v>
      </c>
      <c r="L19" s="28">
        <v>4</v>
      </c>
      <c r="M19" s="28">
        <v>9</v>
      </c>
      <c r="N19" s="28">
        <v>8</v>
      </c>
      <c r="O19" s="28">
        <v>10</v>
      </c>
      <c r="P19" s="28">
        <v>54</v>
      </c>
      <c r="Q19" s="37"/>
      <c r="R19" s="43"/>
      <c r="S19" s="38"/>
      <c r="U19" s="43"/>
      <c r="V19" s="11"/>
      <c r="W19" s="43"/>
      <c r="X19" s="11"/>
      <c r="Y19" s="44"/>
      <c r="Z19" s="44"/>
      <c r="AA19" s="11"/>
    </row>
    <row r="20" spans="1:27" ht="12" x14ac:dyDescent="0.2">
      <c r="A20" s="28" t="s">
        <v>51</v>
      </c>
      <c r="B20" s="28" t="s">
        <v>67</v>
      </c>
      <c r="C20" s="28" t="s">
        <v>59</v>
      </c>
      <c r="D20" s="28">
        <v>764800</v>
      </c>
      <c r="E20" s="28">
        <v>407800</v>
      </c>
      <c r="F20" s="28">
        <v>52</v>
      </c>
      <c r="G20" s="28">
        <v>36</v>
      </c>
      <c r="H20" s="28">
        <v>88</v>
      </c>
      <c r="I20" s="28">
        <v>20</v>
      </c>
      <c r="J20" s="28">
        <v>13</v>
      </c>
      <c r="K20" s="28">
        <v>11</v>
      </c>
      <c r="L20" s="28">
        <v>5</v>
      </c>
      <c r="M20" s="28">
        <v>9</v>
      </c>
      <c r="N20" s="28">
        <v>12</v>
      </c>
      <c r="O20" s="28">
        <v>7</v>
      </c>
      <c r="P20" s="28">
        <v>77</v>
      </c>
      <c r="Q20" s="39"/>
      <c r="R20" s="43"/>
      <c r="S20" s="38"/>
      <c r="U20" s="43"/>
      <c r="V20" s="11"/>
      <c r="W20" s="43"/>
      <c r="X20" s="11"/>
      <c r="Y20" s="44"/>
      <c r="Z20" s="44"/>
      <c r="AA20" s="11"/>
    </row>
    <row r="21" spans="1:27" ht="12" x14ac:dyDescent="0.2">
      <c r="A21" s="28" t="s">
        <v>52</v>
      </c>
      <c r="B21" s="28" t="s">
        <v>68</v>
      </c>
      <c r="C21" s="28" t="s">
        <v>60</v>
      </c>
      <c r="D21" s="28">
        <v>2100855</v>
      </c>
      <c r="E21" s="28">
        <v>550000</v>
      </c>
      <c r="F21" s="28">
        <v>15</v>
      </c>
      <c r="G21" s="28">
        <v>0</v>
      </c>
      <c r="H21" s="28">
        <v>15</v>
      </c>
      <c r="I21" s="28">
        <v>5</v>
      </c>
      <c r="J21" s="28">
        <v>12</v>
      </c>
      <c r="K21" s="28">
        <v>3</v>
      </c>
      <c r="L21" s="28">
        <v>5</v>
      </c>
      <c r="M21" s="28">
        <v>9</v>
      </c>
      <c r="N21" s="28">
        <v>7</v>
      </c>
      <c r="O21" s="28">
        <v>10</v>
      </c>
      <c r="P21" s="28">
        <v>51</v>
      </c>
      <c r="Q21" s="37"/>
      <c r="R21" s="43"/>
      <c r="S21" s="38"/>
      <c r="U21" s="43"/>
      <c r="V21" s="11"/>
      <c r="W21" s="43"/>
      <c r="X21" s="11"/>
      <c r="Y21" s="44"/>
      <c r="Z21" s="44"/>
      <c r="AA21" s="11"/>
    </row>
    <row r="22" spans="1:27" ht="12" x14ac:dyDescent="0.2">
      <c r="A22" s="28" t="s">
        <v>53</v>
      </c>
      <c r="B22" s="28" t="s">
        <v>69</v>
      </c>
      <c r="C22" s="28" t="s">
        <v>61</v>
      </c>
      <c r="D22" s="28">
        <v>4000000</v>
      </c>
      <c r="E22" s="28">
        <v>500000</v>
      </c>
      <c r="F22" s="28">
        <v>15</v>
      </c>
      <c r="G22" s="28">
        <v>38</v>
      </c>
      <c r="H22" s="28">
        <v>53</v>
      </c>
      <c r="I22" s="28">
        <v>12</v>
      </c>
      <c r="J22" s="28">
        <v>12</v>
      </c>
      <c r="K22" s="28">
        <v>8</v>
      </c>
      <c r="L22" s="28">
        <v>4</v>
      </c>
      <c r="M22" s="28">
        <v>8</v>
      </c>
      <c r="N22" s="28">
        <v>7</v>
      </c>
      <c r="O22" s="28">
        <v>8</v>
      </c>
      <c r="P22" s="28">
        <v>59</v>
      </c>
      <c r="Q22" s="40"/>
      <c r="R22" s="43"/>
      <c r="S22" s="38"/>
      <c r="U22" s="43"/>
      <c r="V22" s="11"/>
      <c r="W22" s="43"/>
      <c r="X22" s="11"/>
      <c r="Y22" s="44"/>
      <c r="Z22" s="41"/>
      <c r="AA22" s="11"/>
    </row>
    <row r="23" spans="1:27" ht="12" x14ac:dyDescent="0.2">
      <c r="A23" s="28" t="s">
        <v>54</v>
      </c>
      <c r="B23" s="28" t="s">
        <v>70</v>
      </c>
      <c r="C23" s="28" t="s">
        <v>62</v>
      </c>
      <c r="D23" s="28">
        <v>1536000</v>
      </c>
      <c r="E23" s="28">
        <v>750000</v>
      </c>
      <c r="F23" s="28">
        <v>55</v>
      </c>
      <c r="G23" s="28">
        <v>37</v>
      </c>
      <c r="H23" s="28">
        <v>92</v>
      </c>
      <c r="I23" s="28">
        <v>21</v>
      </c>
      <c r="J23" s="28">
        <v>12</v>
      </c>
      <c r="K23" s="28">
        <v>13</v>
      </c>
      <c r="L23" s="28">
        <v>4</v>
      </c>
      <c r="M23" s="28">
        <v>5</v>
      </c>
      <c r="N23" s="28">
        <v>10</v>
      </c>
      <c r="O23" s="28">
        <v>8</v>
      </c>
      <c r="P23" s="28">
        <v>73</v>
      </c>
      <c r="Q23" s="39"/>
      <c r="R23" s="43"/>
      <c r="S23" s="38"/>
      <c r="U23" s="43"/>
      <c r="V23" s="11"/>
      <c r="W23" s="43"/>
      <c r="Y23" s="44"/>
    </row>
    <row r="24" spans="1:27" ht="12" x14ac:dyDescent="0.2">
      <c r="A24" s="28" t="s">
        <v>55</v>
      </c>
      <c r="B24" s="28" t="s">
        <v>71</v>
      </c>
      <c r="C24" s="28" t="s">
        <v>63</v>
      </c>
      <c r="D24" s="28">
        <v>483888</v>
      </c>
      <c r="E24" s="28">
        <v>250000</v>
      </c>
      <c r="F24" s="28">
        <v>20</v>
      </c>
      <c r="G24" s="28">
        <v>32</v>
      </c>
      <c r="H24" s="28">
        <v>52</v>
      </c>
      <c r="I24" s="28">
        <v>12</v>
      </c>
      <c r="J24" s="28">
        <v>9</v>
      </c>
      <c r="K24" s="28">
        <v>13</v>
      </c>
      <c r="L24" s="28">
        <v>4</v>
      </c>
      <c r="M24" s="28">
        <v>8</v>
      </c>
      <c r="N24" s="28">
        <v>3</v>
      </c>
      <c r="O24" s="28">
        <v>5</v>
      </c>
      <c r="P24" s="28">
        <v>54</v>
      </c>
      <c r="Q24" s="40"/>
      <c r="R24" s="43"/>
      <c r="S24" s="38"/>
      <c r="U24" s="43"/>
      <c r="V24" s="11"/>
      <c r="W24" s="43"/>
      <c r="X24" s="11"/>
      <c r="Y24" s="44"/>
      <c r="Z24" s="42"/>
      <c r="AA24" s="11"/>
    </row>
    <row r="25" spans="1:27" ht="12" x14ac:dyDescent="0.2">
      <c r="A25" s="28" t="s">
        <v>56</v>
      </c>
      <c r="B25" s="28" t="s">
        <v>72</v>
      </c>
      <c r="C25" s="28" t="s">
        <v>64</v>
      </c>
      <c r="D25" s="28">
        <v>631000</v>
      </c>
      <c r="E25" s="28">
        <v>300000</v>
      </c>
      <c r="F25" s="28">
        <v>51</v>
      </c>
      <c r="G25" s="28">
        <v>31</v>
      </c>
      <c r="H25" s="28">
        <v>82</v>
      </c>
      <c r="I25" s="28">
        <v>17</v>
      </c>
      <c r="J25" s="28">
        <v>12</v>
      </c>
      <c r="K25" s="28">
        <v>13</v>
      </c>
      <c r="L25" s="28">
        <v>4</v>
      </c>
      <c r="M25" s="28">
        <v>8</v>
      </c>
      <c r="N25" s="28">
        <v>9</v>
      </c>
      <c r="O25" s="28">
        <v>10</v>
      </c>
      <c r="P25" s="28">
        <v>73</v>
      </c>
      <c r="Q25" s="37"/>
      <c r="R25" s="43"/>
      <c r="S25" s="38"/>
      <c r="U25" s="43"/>
      <c r="V25" s="11"/>
      <c r="W25" s="43"/>
      <c r="X25" s="11"/>
      <c r="Y25" s="44"/>
      <c r="Z25" s="42"/>
      <c r="AA25" s="11"/>
    </row>
    <row r="26" spans="1:27" ht="12" x14ac:dyDescent="0.2">
      <c r="A26" s="28" t="s">
        <v>57</v>
      </c>
      <c r="B26" s="28" t="s">
        <v>73</v>
      </c>
      <c r="C26" s="28" t="s">
        <v>65</v>
      </c>
      <c r="D26" s="28">
        <v>330900</v>
      </c>
      <c r="E26" s="28">
        <v>171400</v>
      </c>
      <c r="F26" s="28">
        <v>30</v>
      </c>
      <c r="G26" s="28">
        <v>24</v>
      </c>
      <c r="H26" s="28">
        <v>54</v>
      </c>
      <c r="I26" s="28">
        <v>6</v>
      </c>
      <c r="J26" s="28">
        <v>9</v>
      </c>
      <c r="K26" s="28">
        <v>5</v>
      </c>
      <c r="L26" s="28">
        <v>5</v>
      </c>
      <c r="M26" s="28">
        <v>7</v>
      </c>
      <c r="N26" s="28">
        <v>4</v>
      </c>
      <c r="O26" s="28">
        <v>4</v>
      </c>
      <c r="P26" s="28">
        <v>40</v>
      </c>
      <c r="Q26" s="39"/>
      <c r="R26" s="43"/>
      <c r="S26" s="38"/>
      <c r="U26" s="43"/>
      <c r="V26" s="11"/>
      <c r="W26" s="43"/>
      <c r="Y26" s="44"/>
    </row>
    <row r="27" spans="1:27" ht="12" x14ac:dyDescent="0.3">
      <c r="E27" s="7">
        <f>SUM(E19:E26)</f>
        <v>3529200</v>
      </c>
      <c r="F27" s="5"/>
      <c r="G27" s="5"/>
      <c r="H27" s="5"/>
      <c r="I27" s="8"/>
      <c r="J27" s="8"/>
      <c r="K27" s="8"/>
      <c r="L27" s="8"/>
      <c r="M27" s="8"/>
      <c r="N27" s="8"/>
      <c r="O27" s="8"/>
      <c r="P27" s="9"/>
      <c r="Q27" s="5"/>
      <c r="R27" s="10"/>
      <c r="S27" s="10"/>
      <c r="V27" s="11"/>
      <c r="W27" s="45"/>
      <c r="Y27" s="46"/>
    </row>
    <row r="28" spans="1:27" ht="12" x14ac:dyDescent="0.3">
      <c r="Q28" s="5"/>
      <c r="R28" s="5"/>
      <c r="S28" s="5"/>
    </row>
    <row r="29" spans="1:27" ht="12" x14ac:dyDescent="0.3">
      <c r="Q29" s="5"/>
      <c r="R29" s="5"/>
      <c r="S29" s="5"/>
    </row>
    <row r="30" spans="1:27" ht="12" x14ac:dyDescent="0.3"/>
    <row r="31" spans="1:27" ht="12" x14ac:dyDescent="0.3"/>
    <row r="32" spans="1:27" ht="12" x14ac:dyDescent="0.3"/>
    <row r="33" ht="12" x14ac:dyDescent="0.3"/>
    <row r="34" ht="12" x14ac:dyDescent="0.3"/>
    <row r="1048576" spans="19:19" ht="12" x14ac:dyDescent="0.3">
      <c r="S1048576" s="23" t="s">
        <v>85</v>
      </c>
    </row>
  </sheetData>
  <dataValidations count="7">
    <dataValidation type="whole" showInputMessage="1" showErrorMessage="1" errorTitle="ZNOVU A LÉPE" error="To je móóóóóóc!!!!" sqref="P19:P27">
      <formula1>0</formula1>
      <formula2>100</formula2>
    </dataValidation>
    <dataValidation type="whole" showInputMessage="1" showErrorMessage="1" errorTitle="ZNOVU A LÉPE" error="To je móóóóóóc!!!!_x000a__x000a_" sqref="O19:O27">
      <formula1>0</formula1>
      <formula2>10</formula2>
    </dataValidation>
    <dataValidation type="whole" showInputMessage="1" showErrorMessage="1" errorTitle="ZNOVU A LÉPE" error="To je móóóóóóc!!!!_x000a__x000a_" sqref="N19:N27">
      <formula1>0</formula1>
      <formula2>15</formula2>
    </dataValidation>
    <dataValidation type="whole" showInputMessage="1" showErrorMessage="1" errorTitle="ZNOVU A LÉPE" error="To je móóóóóóc!!!!" sqref="M19:M27">
      <formula1>0</formula1>
      <formula2>10</formula2>
    </dataValidation>
    <dataValidation type="whole" allowBlank="1" showInputMessage="1" showErrorMessage="1" errorTitle="ZNOVU A LÉPE" error="To je móóóóóóc!!!!" sqref="L19:L27">
      <formula1>0</formula1>
      <formula2>5</formula2>
    </dataValidation>
    <dataValidation type="whole" showInputMessage="1" showErrorMessage="1" errorTitle="ZNOVU A LÉPE" error="To je móóóóóóc!!!!" sqref="J19:K27">
      <formula1>0</formula1>
      <formula2>15</formula2>
    </dataValidation>
    <dataValidation type="whole" allowBlank="1" showInputMessage="1" showErrorMessage="1" errorTitle="ZNOVU A LÉPE" error="To je móóóóóóc!!!!" sqref="I19:I27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8576"/>
  <sheetViews>
    <sheetView topLeftCell="A7" workbookViewId="0">
      <selection activeCell="A7" sqref="A1:XFD1048576"/>
    </sheetView>
  </sheetViews>
  <sheetFormatPr defaultColWidth="9.109375" defaultRowHeight="14.4" x14ac:dyDescent="0.3"/>
  <cols>
    <col min="1" max="1" width="9.33203125" style="1" customWidth="1"/>
    <col min="2" max="2" width="16.5546875" style="1" customWidth="1"/>
    <col min="3" max="3" width="46.77734375" style="1" customWidth="1"/>
    <col min="4" max="4" width="10.44140625" style="1" customWidth="1"/>
    <col min="5" max="5" width="9.5546875" style="1" customWidth="1"/>
    <col min="6" max="6" width="7.21875" style="1" customWidth="1"/>
    <col min="7" max="7" width="6.21875" style="1" customWidth="1"/>
    <col min="8" max="8" width="6.5546875" style="1" customWidth="1"/>
    <col min="9" max="15" width="9.109375" style="1"/>
    <col min="16" max="16" width="10.109375" style="1" customWidth="1"/>
    <col min="17" max="17" width="9" style="1" customWidth="1"/>
    <col min="18" max="18" width="11.5546875" style="1" customWidth="1"/>
    <col min="19" max="19" width="11.44140625" style="1" customWidth="1"/>
    <col min="20" max="22" width="9.109375" style="1"/>
    <col min="23" max="23" width="11.44140625" style="1" customWidth="1"/>
    <col min="24" max="24" width="9.109375" style="1"/>
    <col min="25" max="25" width="10.88671875" style="1" customWidth="1"/>
    <col min="26" max="26" width="13.33203125" style="1" customWidth="1"/>
    <col min="27" max="16384" width="9.109375" style="1"/>
  </cols>
  <sheetData>
    <row r="1" spans="1:9" ht="35.25" customHeight="1" x14ac:dyDescent="0.3">
      <c r="A1" s="2" t="s">
        <v>39</v>
      </c>
    </row>
    <row r="2" spans="1:9" ht="12.6" x14ac:dyDescent="0.3">
      <c r="A2" s="1" t="s">
        <v>44</v>
      </c>
      <c r="I2" s="3" t="s">
        <v>0</v>
      </c>
    </row>
    <row r="3" spans="1:9" ht="12.6" x14ac:dyDescent="0.3">
      <c r="A3" s="1" t="s">
        <v>28</v>
      </c>
      <c r="I3" s="4" t="s">
        <v>46</v>
      </c>
    </row>
    <row r="4" spans="1:9" ht="12.6" x14ac:dyDescent="0.3">
      <c r="A4" s="1" t="s">
        <v>49</v>
      </c>
      <c r="I4" s="4"/>
    </row>
    <row r="5" spans="1:9" ht="12.6" x14ac:dyDescent="0.3">
      <c r="A5" s="1" t="s">
        <v>29</v>
      </c>
      <c r="I5" s="4" t="s">
        <v>47</v>
      </c>
    </row>
    <row r="6" spans="1:9" ht="12.6" x14ac:dyDescent="0.3">
      <c r="A6" s="1" t="s">
        <v>45</v>
      </c>
      <c r="I6" s="4"/>
    </row>
    <row r="7" spans="1:9" ht="12.6" x14ac:dyDescent="0.3">
      <c r="A7" s="1" t="s">
        <v>30</v>
      </c>
      <c r="I7" s="4" t="s">
        <v>48</v>
      </c>
    </row>
    <row r="8" spans="1:9" ht="12.6" x14ac:dyDescent="0.3">
      <c r="A8" s="1" t="s">
        <v>31</v>
      </c>
    </row>
    <row r="9" spans="1:9" ht="12" x14ac:dyDescent="0.3">
      <c r="I9" s="1" t="s">
        <v>32</v>
      </c>
    </row>
    <row r="10" spans="1:9" ht="12" x14ac:dyDescent="0.3">
      <c r="I10" s="1" t="s">
        <v>33</v>
      </c>
    </row>
    <row r="11" spans="1:9" ht="12" x14ac:dyDescent="0.3">
      <c r="I11" s="1" t="s">
        <v>34</v>
      </c>
    </row>
    <row r="12" spans="1:9" ht="12" x14ac:dyDescent="0.3">
      <c r="I12" s="1" t="s">
        <v>35</v>
      </c>
    </row>
    <row r="13" spans="1:9" ht="12" x14ac:dyDescent="0.3">
      <c r="I13" s="1" t="s">
        <v>36</v>
      </c>
    </row>
    <row r="14" spans="1:9" ht="12" x14ac:dyDescent="0.3">
      <c r="I14" s="1" t="s">
        <v>37</v>
      </c>
    </row>
    <row r="15" spans="1:9" ht="12" x14ac:dyDescent="0.3">
      <c r="I15" s="1" t="s">
        <v>38</v>
      </c>
    </row>
    <row r="17" spans="1:27" ht="106.5" customHeight="1" x14ac:dyDescent="0.3">
      <c r="A17" s="13" t="s">
        <v>1</v>
      </c>
      <c r="B17" s="13" t="s">
        <v>2</v>
      </c>
      <c r="C17" s="13" t="s">
        <v>25</v>
      </c>
      <c r="D17" s="13" t="s">
        <v>23</v>
      </c>
      <c r="E17" s="13" t="s">
        <v>3</v>
      </c>
      <c r="F17" s="13" t="s">
        <v>4</v>
      </c>
      <c r="G17" s="13" t="s">
        <v>5</v>
      </c>
      <c r="H17" s="13" t="s">
        <v>6</v>
      </c>
      <c r="I17" s="14" t="s">
        <v>40</v>
      </c>
      <c r="J17" s="14" t="s">
        <v>24</v>
      </c>
      <c r="K17" s="14" t="s">
        <v>27</v>
      </c>
      <c r="L17" s="14" t="s">
        <v>7</v>
      </c>
      <c r="M17" s="14" t="s">
        <v>8</v>
      </c>
      <c r="N17" s="14" t="s">
        <v>41</v>
      </c>
      <c r="O17" s="14" t="s">
        <v>9</v>
      </c>
      <c r="P17" s="13" t="s">
        <v>10</v>
      </c>
      <c r="Q17" s="31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12" x14ac:dyDescent="0.3">
      <c r="A18" s="15"/>
      <c r="B18" s="15"/>
      <c r="C18" s="15"/>
      <c r="D18" s="16"/>
      <c r="E18" s="16"/>
      <c r="F18" s="17"/>
      <c r="G18" s="17"/>
      <c r="H18" s="17"/>
      <c r="I18" s="18" t="s">
        <v>19</v>
      </c>
      <c r="J18" s="18" t="s">
        <v>20</v>
      </c>
      <c r="K18" s="18" t="s">
        <v>20</v>
      </c>
      <c r="L18" s="18" t="s">
        <v>21</v>
      </c>
      <c r="M18" s="18" t="s">
        <v>22</v>
      </c>
      <c r="N18" s="18" t="s">
        <v>20</v>
      </c>
      <c r="O18" s="18" t="s">
        <v>22</v>
      </c>
      <c r="P18" s="17"/>
      <c r="Q18" s="33"/>
      <c r="R18" s="34"/>
      <c r="S18" s="34"/>
      <c r="T18" s="34"/>
      <c r="U18" s="34"/>
      <c r="V18" s="34"/>
      <c r="W18" s="35"/>
      <c r="X18" s="35"/>
      <c r="Y18" s="36"/>
      <c r="Z18" s="34"/>
    </row>
    <row r="19" spans="1:27" ht="12" x14ac:dyDescent="0.2">
      <c r="A19" s="47" t="s">
        <v>50</v>
      </c>
      <c r="B19" s="47" t="s">
        <v>66</v>
      </c>
      <c r="C19" s="47" t="s">
        <v>58</v>
      </c>
      <c r="D19" s="47">
        <v>950000</v>
      </c>
      <c r="E19" s="47">
        <v>600000</v>
      </c>
      <c r="F19" s="47">
        <v>36</v>
      </c>
      <c r="G19" s="47">
        <v>29</v>
      </c>
      <c r="H19" s="47">
        <v>65</v>
      </c>
      <c r="I19" s="47">
        <v>8</v>
      </c>
      <c r="J19" s="47">
        <v>8</v>
      </c>
      <c r="K19" s="47">
        <v>7</v>
      </c>
      <c r="L19" s="47">
        <v>5</v>
      </c>
      <c r="M19" s="47">
        <v>7</v>
      </c>
      <c r="N19" s="47">
        <v>7</v>
      </c>
      <c r="O19" s="47">
        <v>7</v>
      </c>
      <c r="P19" s="47">
        <v>49</v>
      </c>
      <c r="Q19" s="37"/>
      <c r="R19" s="43"/>
      <c r="S19" s="38"/>
      <c r="U19" s="43"/>
      <c r="V19" s="11"/>
      <c r="W19" s="43"/>
      <c r="X19" s="11"/>
      <c r="Y19" s="44"/>
      <c r="Z19" s="44"/>
      <c r="AA19" s="11"/>
    </row>
    <row r="20" spans="1:27" ht="12" x14ac:dyDescent="0.2">
      <c r="A20" s="47" t="s">
        <v>51</v>
      </c>
      <c r="B20" s="47" t="s">
        <v>67</v>
      </c>
      <c r="C20" s="47" t="s">
        <v>59</v>
      </c>
      <c r="D20" s="47">
        <v>764800</v>
      </c>
      <c r="E20" s="47">
        <v>407800</v>
      </c>
      <c r="F20" s="47">
        <v>52</v>
      </c>
      <c r="G20" s="47">
        <v>36</v>
      </c>
      <c r="H20" s="47">
        <v>88</v>
      </c>
      <c r="I20" s="47">
        <v>17</v>
      </c>
      <c r="J20" s="47">
        <v>11</v>
      </c>
      <c r="K20" s="47">
        <v>11</v>
      </c>
      <c r="L20" s="47">
        <v>5</v>
      </c>
      <c r="M20" s="47">
        <v>7</v>
      </c>
      <c r="N20" s="47">
        <v>12</v>
      </c>
      <c r="O20" s="47">
        <v>10</v>
      </c>
      <c r="P20" s="47">
        <v>73</v>
      </c>
      <c r="Q20" s="39"/>
      <c r="R20" s="43"/>
      <c r="S20" s="38"/>
      <c r="U20" s="43"/>
      <c r="V20" s="11"/>
      <c r="W20" s="43"/>
      <c r="X20" s="11"/>
      <c r="Y20" s="44"/>
      <c r="Z20" s="44"/>
      <c r="AA20" s="11"/>
    </row>
    <row r="21" spans="1:27" ht="12" x14ac:dyDescent="0.2">
      <c r="A21" s="47" t="s">
        <v>52</v>
      </c>
      <c r="B21" s="47" t="s">
        <v>68</v>
      </c>
      <c r="C21" s="47" t="s">
        <v>60</v>
      </c>
      <c r="D21" s="47">
        <v>2100855</v>
      </c>
      <c r="E21" s="47">
        <v>550000</v>
      </c>
      <c r="F21" s="47">
        <v>15</v>
      </c>
      <c r="G21" s="47">
        <v>0</v>
      </c>
      <c r="H21" s="47">
        <v>15</v>
      </c>
      <c r="I21" s="47">
        <v>7</v>
      </c>
      <c r="J21" s="47">
        <v>10</v>
      </c>
      <c r="K21" s="47">
        <v>3</v>
      </c>
      <c r="L21" s="47">
        <v>5</v>
      </c>
      <c r="M21" s="47">
        <v>7</v>
      </c>
      <c r="N21" s="47">
        <v>11</v>
      </c>
      <c r="O21" s="47">
        <v>10</v>
      </c>
      <c r="P21" s="47">
        <v>53</v>
      </c>
      <c r="Q21" s="37"/>
      <c r="R21" s="43"/>
      <c r="S21" s="38"/>
      <c r="U21" s="43"/>
      <c r="V21" s="11"/>
      <c r="W21" s="43"/>
      <c r="X21" s="11"/>
      <c r="Y21" s="44"/>
      <c r="Z21" s="44"/>
      <c r="AA21" s="11"/>
    </row>
    <row r="22" spans="1:27" ht="12" x14ac:dyDescent="0.2">
      <c r="A22" s="47" t="s">
        <v>53</v>
      </c>
      <c r="B22" s="47" t="s">
        <v>69</v>
      </c>
      <c r="C22" s="47" t="s">
        <v>61</v>
      </c>
      <c r="D22" s="47">
        <v>4000000</v>
      </c>
      <c r="E22" s="47">
        <v>500000</v>
      </c>
      <c r="F22" s="47">
        <v>15</v>
      </c>
      <c r="G22" s="47">
        <v>38</v>
      </c>
      <c r="H22" s="47">
        <v>53</v>
      </c>
      <c r="I22" s="47">
        <v>15</v>
      </c>
      <c r="J22" s="47">
        <v>12</v>
      </c>
      <c r="K22" s="47">
        <v>7</v>
      </c>
      <c r="L22" s="47">
        <v>5</v>
      </c>
      <c r="M22" s="47">
        <v>6</v>
      </c>
      <c r="N22" s="47">
        <v>6</v>
      </c>
      <c r="O22" s="47">
        <v>8</v>
      </c>
      <c r="P22" s="47">
        <v>59</v>
      </c>
      <c r="Q22" s="40"/>
      <c r="R22" s="43"/>
      <c r="S22" s="38"/>
      <c r="U22" s="43"/>
      <c r="V22" s="11"/>
      <c r="W22" s="43"/>
      <c r="X22" s="11"/>
      <c r="Y22" s="44"/>
      <c r="Z22" s="41"/>
      <c r="AA22" s="11"/>
    </row>
    <row r="23" spans="1:27" ht="12" x14ac:dyDescent="0.2">
      <c r="A23" s="47" t="s">
        <v>54</v>
      </c>
      <c r="B23" s="47" t="s">
        <v>70</v>
      </c>
      <c r="C23" s="47" t="s">
        <v>62</v>
      </c>
      <c r="D23" s="47">
        <v>1536000</v>
      </c>
      <c r="E23" s="47">
        <v>750000</v>
      </c>
      <c r="F23" s="47">
        <v>55</v>
      </c>
      <c r="G23" s="47">
        <v>37</v>
      </c>
      <c r="H23" s="47">
        <v>92</v>
      </c>
      <c r="I23" s="47">
        <v>18</v>
      </c>
      <c r="J23" s="47">
        <v>13</v>
      </c>
      <c r="K23" s="47">
        <v>11</v>
      </c>
      <c r="L23" s="47">
        <v>5</v>
      </c>
      <c r="M23" s="47">
        <v>9</v>
      </c>
      <c r="N23" s="47">
        <v>15</v>
      </c>
      <c r="O23" s="47">
        <v>10</v>
      </c>
      <c r="P23" s="47">
        <v>81</v>
      </c>
      <c r="Q23" s="39"/>
      <c r="R23" s="43"/>
      <c r="S23" s="38"/>
      <c r="U23" s="43"/>
      <c r="V23" s="11"/>
      <c r="W23" s="43"/>
      <c r="Y23" s="44"/>
    </row>
    <row r="24" spans="1:27" ht="12" x14ac:dyDescent="0.2">
      <c r="A24" s="47" t="s">
        <v>55</v>
      </c>
      <c r="B24" s="47" t="s">
        <v>71</v>
      </c>
      <c r="C24" s="47" t="s">
        <v>63</v>
      </c>
      <c r="D24" s="47">
        <v>483888</v>
      </c>
      <c r="E24" s="47">
        <v>250000</v>
      </c>
      <c r="F24" s="47">
        <v>20</v>
      </c>
      <c r="G24" s="47">
        <v>32</v>
      </c>
      <c r="H24" s="47">
        <v>52</v>
      </c>
      <c r="I24" s="47">
        <v>17</v>
      </c>
      <c r="J24" s="47">
        <v>9</v>
      </c>
      <c r="K24" s="47">
        <v>9</v>
      </c>
      <c r="L24" s="47">
        <v>5</v>
      </c>
      <c r="M24" s="47">
        <v>6</v>
      </c>
      <c r="N24" s="47">
        <v>6</v>
      </c>
      <c r="O24" s="47">
        <v>7</v>
      </c>
      <c r="P24" s="47">
        <v>59</v>
      </c>
      <c r="Q24" s="40"/>
      <c r="R24" s="43"/>
      <c r="S24" s="38"/>
      <c r="U24" s="43"/>
      <c r="V24" s="11"/>
      <c r="W24" s="43"/>
      <c r="X24" s="11"/>
      <c r="Y24" s="44"/>
      <c r="Z24" s="42"/>
      <c r="AA24" s="11"/>
    </row>
    <row r="25" spans="1:27" ht="12" x14ac:dyDescent="0.2">
      <c r="A25" s="47" t="s">
        <v>56</v>
      </c>
      <c r="B25" s="47" t="s">
        <v>72</v>
      </c>
      <c r="C25" s="47" t="s">
        <v>64</v>
      </c>
      <c r="D25" s="47">
        <v>631000</v>
      </c>
      <c r="E25" s="47">
        <v>300000</v>
      </c>
      <c r="F25" s="47">
        <v>51</v>
      </c>
      <c r="G25" s="47">
        <v>31</v>
      </c>
      <c r="H25" s="47">
        <v>82</v>
      </c>
      <c r="I25" s="47">
        <v>17</v>
      </c>
      <c r="J25" s="47">
        <v>11</v>
      </c>
      <c r="K25" s="47">
        <v>8</v>
      </c>
      <c r="L25" s="47">
        <v>5</v>
      </c>
      <c r="M25" s="47">
        <v>8</v>
      </c>
      <c r="N25" s="47">
        <v>14</v>
      </c>
      <c r="O25" s="47">
        <v>9</v>
      </c>
      <c r="P25" s="47">
        <v>72</v>
      </c>
      <c r="Q25" s="37"/>
      <c r="R25" s="43"/>
      <c r="S25" s="38"/>
      <c r="U25" s="43"/>
      <c r="V25" s="11"/>
      <c r="W25" s="43"/>
      <c r="X25" s="11"/>
      <c r="Y25" s="44"/>
      <c r="Z25" s="42"/>
      <c r="AA25" s="11"/>
    </row>
    <row r="26" spans="1:27" ht="12" x14ac:dyDescent="0.2">
      <c r="A26" s="47" t="s">
        <v>57</v>
      </c>
      <c r="B26" s="47" t="s">
        <v>73</v>
      </c>
      <c r="C26" s="47" t="s">
        <v>65</v>
      </c>
      <c r="D26" s="47">
        <v>330900</v>
      </c>
      <c r="E26" s="47">
        <v>171400</v>
      </c>
      <c r="F26" s="47">
        <v>30</v>
      </c>
      <c r="G26" s="47">
        <v>24</v>
      </c>
      <c r="H26" s="47">
        <v>54</v>
      </c>
      <c r="I26" s="47">
        <v>17</v>
      </c>
      <c r="J26" s="47">
        <v>7</v>
      </c>
      <c r="K26" s="47">
        <v>9</v>
      </c>
      <c r="L26" s="47">
        <v>5</v>
      </c>
      <c r="M26" s="47">
        <v>7</v>
      </c>
      <c r="N26" s="47">
        <v>6</v>
      </c>
      <c r="O26" s="47">
        <v>6</v>
      </c>
      <c r="P26" s="47">
        <v>57</v>
      </c>
      <c r="Q26" s="39"/>
      <c r="R26" s="43"/>
      <c r="S26" s="38"/>
      <c r="U26" s="43"/>
      <c r="V26" s="11"/>
      <c r="W26" s="43"/>
      <c r="Y26" s="44"/>
    </row>
    <row r="27" spans="1:27" ht="12" x14ac:dyDescent="0.3">
      <c r="E27" s="7">
        <f>SUM(E19:E26)</f>
        <v>3529200</v>
      </c>
      <c r="F27" s="5"/>
      <c r="G27" s="5"/>
      <c r="H27" s="5"/>
      <c r="I27" s="8"/>
      <c r="J27" s="8"/>
      <c r="K27" s="8"/>
      <c r="L27" s="8"/>
      <c r="M27" s="8"/>
      <c r="N27" s="8"/>
      <c r="O27" s="8"/>
      <c r="P27" s="9"/>
      <c r="Q27" s="5"/>
      <c r="R27" s="10"/>
      <c r="S27" s="10"/>
      <c r="V27" s="11"/>
      <c r="W27" s="45"/>
      <c r="Y27" s="46"/>
    </row>
    <row r="28" spans="1:27" ht="12" x14ac:dyDescent="0.3">
      <c r="Q28" s="5"/>
      <c r="R28" s="5"/>
      <c r="S28" s="5"/>
    </row>
    <row r="29" spans="1:27" ht="12" x14ac:dyDescent="0.3">
      <c r="Q29" s="5"/>
      <c r="R29" s="5"/>
      <c r="S29" s="5"/>
    </row>
    <row r="30" spans="1:27" ht="12" x14ac:dyDescent="0.3"/>
    <row r="31" spans="1:27" ht="12" x14ac:dyDescent="0.3"/>
    <row r="32" spans="1:27" ht="12" x14ac:dyDescent="0.3"/>
    <row r="33" ht="12" x14ac:dyDescent="0.3"/>
    <row r="34" ht="12" x14ac:dyDescent="0.3"/>
    <row r="1048576" spans="19:19" ht="12" x14ac:dyDescent="0.3">
      <c r="S1048576" s="23" t="s">
        <v>85</v>
      </c>
    </row>
  </sheetData>
  <dataValidations count="7">
    <dataValidation type="whole" allowBlank="1" showInputMessage="1" showErrorMessage="1" errorTitle="ZNOVU A LÉPE" error="To je móóóóóóc!!!!" sqref="I19:I27">
      <formula1>0</formula1>
      <formula2>30</formula2>
    </dataValidation>
    <dataValidation type="whole" showInputMessage="1" showErrorMessage="1" errorTitle="ZNOVU A LÉPE" error="To je móóóóóóc!!!!" sqref="J19:K27">
      <formula1>0</formula1>
      <formula2>15</formula2>
    </dataValidation>
    <dataValidation type="whole" allowBlank="1" showInputMessage="1" showErrorMessage="1" errorTitle="ZNOVU A LÉPE" error="To je móóóóóóc!!!!" sqref="L19:L27">
      <formula1>0</formula1>
      <formula2>5</formula2>
    </dataValidation>
    <dataValidation type="whole" showInputMessage="1" showErrorMessage="1" errorTitle="ZNOVU A LÉPE" error="To je móóóóóóc!!!!" sqref="M19:M27">
      <formula1>0</formula1>
      <formula2>10</formula2>
    </dataValidation>
    <dataValidation type="whole" showInputMessage="1" showErrorMessage="1" errorTitle="ZNOVU A LÉPE" error="To je móóóóóóc!!!!_x000a__x000a_" sqref="N19:N27">
      <formula1>0</formula1>
      <formula2>15</formula2>
    </dataValidation>
    <dataValidation type="whole" showInputMessage="1" showErrorMessage="1" errorTitle="ZNOVU A LÉPE" error="To je móóóóóóc!!!!_x000a__x000a_" sqref="O19:O27">
      <formula1>0</formula1>
      <formula2>10</formula2>
    </dataValidation>
    <dataValidation type="whole" showInputMessage="1" showErrorMessage="1" errorTitle="ZNOVU A LÉPE" error="To je móóóóóóc!!!!" sqref="P19:P27">
      <formula1>0</formula1>
      <formula2>100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8576"/>
  <sheetViews>
    <sheetView topLeftCell="A7" workbookViewId="0">
      <selection activeCell="A7" sqref="A1:XFD1048576"/>
    </sheetView>
  </sheetViews>
  <sheetFormatPr defaultColWidth="9.109375" defaultRowHeight="14.4" x14ac:dyDescent="0.3"/>
  <cols>
    <col min="1" max="1" width="9.33203125" style="1" customWidth="1"/>
    <col min="2" max="2" width="16.5546875" style="1" customWidth="1"/>
    <col min="3" max="3" width="46.77734375" style="1" customWidth="1"/>
    <col min="4" max="4" width="10.44140625" style="1" customWidth="1"/>
    <col min="5" max="5" width="9.5546875" style="1" customWidth="1"/>
    <col min="6" max="6" width="7.21875" style="1" customWidth="1"/>
    <col min="7" max="7" width="6.21875" style="1" customWidth="1"/>
    <col min="8" max="8" width="6.5546875" style="1" customWidth="1"/>
    <col min="9" max="15" width="9.109375" style="1"/>
    <col min="16" max="16" width="10.109375" style="1" customWidth="1"/>
    <col min="17" max="17" width="9" style="1" customWidth="1"/>
    <col min="18" max="18" width="11.5546875" style="1" customWidth="1"/>
    <col min="19" max="19" width="11.44140625" style="1" customWidth="1"/>
    <col min="20" max="22" width="9.109375" style="1"/>
    <col min="23" max="23" width="11.44140625" style="1" customWidth="1"/>
    <col min="24" max="24" width="9.109375" style="1"/>
    <col min="25" max="25" width="10.88671875" style="1" customWidth="1"/>
    <col min="26" max="26" width="13.33203125" style="1" customWidth="1"/>
    <col min="27" max="16384" width="9.109375" style="1"/>
  </cols>
  <sheetData>
    <row r="1" spans="1:9" ht="35.25" customHeight="1" x14ac:dyDescent="0.3">
      <c r="A1" s="2" t="s">
        <v>39</v>
      </c>
    </row>
    <row r="2" spans="1:9" ht="12.6" x14ac:dyDescent="0.3">
      <c r="A2" s="1" t="s">
        <v>44</v>
      </c>
      <c r="I2" s="3" t="s">
        <v>0</v>
      </c>
    </row>
    <row r="3" spans="1:9" ht="12.6" x14ac:dyDescent="0.3">
      <c r="A3" s="1" t="s">
        <v>28</v>
      </c>
      <c r="I3" s="4" t="s">
        <v>46</v>
      </c>
    </row>
    <row r="4" spans="1:9" ht="12.6" x14ac:dyDescent="0.3">
      <c r="A4" s="1" t="s">
        <v>49</v>
      </c>
      <c r="I4" s="4"/>
    </row>
    <row r="5" spans="1:9" ht="12.6" x14ac:dyDescent="0.3">
      <c r="A5" s="1" t="s">
        <v>29</v>
      </c>
      <c r="I5" s="4" t="s">
        <v>47</v>
      </c>
    </row>
    <row r="6" spans="1:9" ht="12.6" x14ac:dyDescent="0.3">
      <c r="A6" s="1" t="s">
        <v>45</v>
      </c>
      <c r="I6" s="4"/>
    </row>
    <row r="7" spans="1:9" ht="12.6" x14ac:dyDescent="0.3">
      <c r="A7" s="1" t="s">
        <v>30</v>
      </c>
      <c r="I7" s="4" t="s">
        <v>48</v>
      </c>
    </row>
    <row r="8" spans="1:9" ht="12.6" x14ac:dyDescent="0.3">
      <c r="A8" s="1" t="s">
        <v>31</v>
      </c>
    </row>
    <row r="9" spans="1:9" ht="12" x14ac:dyDescent="0.3">
      <c r="I9" s="1" t="s">
        <v>32</v>
      </c>
    </row>
    <row r="10" spans="1:9" ht="12" x14ac:dyDescent="0.3">
      <c r="I10" s="1" t="s">
        <v>33</v>
      </c>
    </row>
    <row r="11" spans="1:9" ht="12" x14ac:dyDescent="0.3">
      <c r="I11" s="1" t="s">
        <v>34</v>
      </c>
    </row>
    <row r="12" spans="1:9" ht="12" x14ac:dyDescent="0.3">
      <c r="I12" s="1" t="s">
        <v>35</v>
      </c>
    </row>
    <row r="13" spans="1:9" ht="12" x14ac:dyDescent="0.3">
      <c r="I13" s="1" t="s">
        <v>36</v>
      </c>
    </row>
    <row r="14" spans="1:9" ht="12" x14ac:dyDescent="0.3">
      <c r="I14" s="1" t="s">
        <v>37</v>
      </c>
    </row>
    <row r="15" spans="1:9" ht="12" x14ac:dyDescent="0.3">
      <c r="I15" s="1" t="s">
        <v>38</v>
      </c>
    </row>
    <row r="17" spans="1:27" ht="106.5" customHeight="1" x14ac:dyDescent="0.3">
      <c r="A17" s="13" t="s">
        <v>1</v>
      </c>
      <c r="B17" s="13" t="s">
        <v>2</v>
      </c>
      <c r="C17" s="13" t="s">
        <v>25</v>
      </c>
      <c r="D17" s="13" t="s">
        <v>23</v>
      </c>
      <c r="E17" s="13" t="s">
        <v>3</v>
      </c>
      <c r="F17" s="13" t="s">
        <v>4</v>
      </c>
      <c r="G17" s="13" t="s">
        <v>5</v>
      </c>
      <c r="H17" s="13" t="s">
        <v>6</v>
      </c>
      <c r="I17" s="14" t="s">
        <v>40</v>
      </c>
      <c r="J17" s="14" t="s">
        <v>24</v>
      </c>
      <c r="K17" s="14" t="s">
        <v>27</v>
      </c>
      <c r="L17" s="14" t="s">
        <v>7</v>
      </c>
      <c r="M17" s="14" t="s">
        <v>8</v>
      </c>
      <c r="N17" s="14" t="s">
        <v>41</v>
      </c>
      <c r="O17" s="14" t="s">
        <v>9</v>
      </c>
      <c r="P17" s="13" t="s">
        <v>10</v>
      </c>
      <c r="Q17" s="31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12" x14ac:dyDescent="0.3">
      <c r="A18" s="15"/>
      <c r="B18" s="15"/>
      <c r="C18" s="15"/>
      <c r="D18" s="16"/>
      <c r="E18" s="16"/>
      <c r="F18" s="17"/>
      <c r="G18" s="17"/>
      <c r="H18" s="17"/>
      <c r="I18" s="18" t="s">
        <v>19</v>
      </c>
      <c r="J18" s="18" t="s">
        <v>20</v>
      </c>
      <c r="K18" s="18" t="s">
        <v>20</v>
      </c>
      <c r="L18" s="18" t="s">
        <v>21</v>
      </c>
      <c r="M18" s="18" t="s">
        <v>22</v>
      </c>
      <c r="N18" s="18" t="s">
        <v>20</v>
      </c>
      <c r="O18" s="18" t="s">
        <v>22</v>
      </c>
      <c r="P18" s="17"/>
      <c r="Q18" s="33"/>
      <c r="R18" s="34"/>
      <c r="S18" s="34"/>
      <c r="T18" s="34"/>
      <c r="U18" s="34"/>
      <c r="V18" s="34"/>
      <c r="W18" s="35"/>
      <c r="X18" s="35"/>
      <c r="Y18" s="36"/>
      <c r="Z18" s="34"/>
    </row>
    <row r="19" spans="1:27" ht="12" x14ac:dyDescent="0.2">
      <c r="A19" s="28" t="s">
        <v>50</v>
      </c>
      <c r="B19" s="28" t="s">
        <v>66</v>
      </c>
      <c r="C19" s="28" t="s">
        <v>58</v>
      </c>
      <c r="D19" s="28">
        <v>950000</v>
      </c>
      <c r="E19" s="28">
        <v>600000</v>
      </c>
      <c r="F19" s="28">
        <v>36</v>
      </c>
      <c r="G19" s="28">
        <v>29</v>
      </c>
      <c r="H19" s="28">
        <v>65</v>
      </c>
      <c r="I19" s="28">
        <v>14</v>
      </c>
      <c r="J19" s="28">
        <v>12</v>
      </c>
      <c r="K19" s="28">
        <v>4</v>
      </c>
      <c r="L19" s="28">
        <v>4</v>
      </c>
      <c r="M19" s="28">
        <v>8</v>
      </c>
      <c r="N19" s="28">
        <v>6</v>
      </c>
      <c r="O19" s="28">
        <v>8</v>
      </c>
      <c r="P19" s="28">
        <v>56</v>
      </c>
      <c r="Q19" s="37"/>
      <c r="R19" s="43"/>
      <c r="S19" s="38"/>
      <c r="U19" s="43"/>
      <c r="V19" s="11"/>
      <c r="W19" s="43"/>
      <c r="X19" s="11"/>
      <c r="Y19" s="44"/>
      <c r="Z19" s="44"/>
      <c r="AA19" s="11"/>
    </row>
    <row r="20" spans="1:27" ht="12" x14ac:dyDescent="0.2">
      <c r="A20" s="28" t="s">
        <v>51</v>
      </c>
      <c r="B20" s="28" t="s">
        <v>67</v>
      </c>
      <c r="C20" s="28" t="s">
        <v>59</v>
      </c>
      <c r="D20" s="28">
        <v>764800</v>
      </c>
      <c r="E20" s="28">
        <v>407800</v>
      </c>
      <c r="F20" s="28">
        <v>52</v>
      </c>
      <c r="G20" s="28">
        <v>36</v>
      </c>
      <c r="H20" s="28">
        <v>88</v>
      </c>
      <c r="I20" s="28">
        <v>20</v>
      </c>
      <c r="J20" s="28">
        <v>14</v>
      </c>
      <c r="K20" s="28">
        <v>12</v>
      </c>
      <c r="L20" s="28">
        <v>4</v>
      </c>
      <c r="M20" s="28">
        <v>8</v>
      </c>
      <c r="N20" s="28">
        <v>13</v>
      </c>
      <c r="O20" s="28">
        <v>10</v>
      </c>
      <c r="P20" s="28">
        <v>81</v>
      </c>
      <c r="Q20" s="39"/>
      <c r="R20" s="43"/>
      <c r="S20" s="38"/>
      <c r="U20" s="43"/>
      <c r="V20" s="11"/>
      <c r="W20" s="43"/>
      <c r="X20" s="11"/>
      <c r="Y20" s="44"/>
      <c r="Z20" s="44"/>
      <c r="AA20" s="11"/>
    </row>
    <row r="21" spans="1:27" ht="12" x14ac:dyDescent="0.2">
      <c r="A21" s="28" t="s">
        <v>52</v>
      </c>
      <c r="B21" s="28" t="s">
        <v>68</v>
      </c>
      <c r="C21" s="28" t="s">
        <v>60</v>
      </c>
      <c r="D21" s="28">
        <v>2100855</v>
      </c>
      <c r="E21" s="28">
        <v>550000</v>
      </c>
      <c r="F21" s="28">
        <v>15</v>
      </c>
      <c r="G21" s="28">
        <v>0</v>
      </c>
      <c r="H21" s="28">
        <v>15</v>
      </c>
      <c r="I21" s="28">
        <v>6</v>
      </c>
      <c r="J21" s="28">
        <v>14</v>
      </c>
      <c r="K21" s="28">
        <v>3</v>
      </c>
      <c r="L21" s="28">
        <v>4</v>
      </c>
      <c r="M21" s="28">
        <v>8</v>
      </c>
      <c r="N21" s="28">
        <v>13</v>
      </c>
      <c r="O21" s="28">
        <v>10</v>
      </c>
      <c r="P21" s="28">
        <v>58</v>
      </c>
      <c r="Q21" s="37"/>
      <c r="R21" s="43"/>
      <c r="S21" s="38"/>
      <c r="U21" s="43"/>
      <c r="V21" s="11"/>
      <c r="W21" s="43"/>
      <c r="X21" s="11"/>
      <c r="Y21" s="44"/>
      <c r="Z21" s="44"/>
      <c r="AA21" s="11"/>
    </row>
    <row r="22" spans="1:27" ht="12" x14ac:dyDescent="0.2">
      <c r="A22" s="28" t="s">
        <v>53</v>
      </c>
      <c r="B22" s="28" t="s">
        <v>69</v>
      </c>
      <c r="C22" s="28" t="s">
        <v>61</v>
      </c>
      <c r="D22" s="28">
        <v>4000000</v>
      </c>
      <c r="E22" s="28">
        <v>500000</v>
      </c>
      <c r="F22" s="28">
        <v>15</v>
      </c>
      <c r="G22" s="28">
        <v>38</v>
      </c>
      <c r="H22" s="28">
        <v>53</v>
      </c>
      <c r="I22" s="28">
        <v>7</v>
      </c>
      <c r="J22" s="28">
        <v>13</v>
      </c>
      <c r="K22" s="28">
        <v>5</v>
      </c>
      <c r="L22" s="28">
        <v>4</v>
      </c>
      <c r="M22" s="28">
        <v>9</v>
      </c>
      <c r="N22" s="28">
        <v>13</v>
      </c>
      <c r="O22" s="28">
        <v>8</v>
      </c>
      <c r="P22" s="28">
        <v>59</v>
      </c>
      <c r="Q22" s="40"/>
      <c r="R22" s="43"/>
      <c r="S22" s="38"/>
      <c r="U22" s="43"/>
      <c r="V22" s="11"/>
      <c r="W22" s="43"/>
      <c r="X22" s="11"/>
      <c r="Y22" s="44"/>
      <c r="Z22" s="41"/>
      <c r="AA22" s="11"/>
    </row>
    <row r="23" spans="1:27" ht="12" x14ac:dyDescent="0.2">
      <c r="A23" s="28" t="s">
        <v>54</v>
      </c>
      <c r="B23" s="28" t="s">
        <v>70</v>
      </c>
      <c r="C23" s="28" t="s">
        <v>62</v>
      </c>
      <c r="D23" s="28">
        <v>1536000</v>
      </c>
      <c r="E23" s="28">
        <v>750000</v>
      </c>
      <c r="F23" s="28">
        <v>55</v>
      </c>
      <c r="G23" s="28">
        <v>37</v>
      </c>
      <c r="H23" s="28">
        <v>92</v>
      </c>
      <c r="I23" s="28">
        <v>25</v>
      </c>
      <c r="J23" s="28">
        <v>12</v>
      </c>
      <c r="K23" s="28">
        <v>14</v>
      </c>
      <c r="L23" s="28">
        <v>3</v>
      </c>
      <c r="M23" s="28">
        <v>5</v>
      </c>
      <c r="N23" s="28">
        <v>8</v>
      </c>
      <c r="O23" s="28">
        <v>9</v>
      </c>
      <c r="P23" s="28">
        <v>76</v>
      </c>
      <c r="Q23" s="39"/>
      <c r="R23" s="43"/>
      <c r="S23" s="38"/>
      <c r="U23" s="43"/>
      <c r="V23" s="11"/>
      <c r="W23" s="43"/>
      <c r="Y23" s="44"/>
    </row>
    <row r="24" spans="1:27" ht="12" x14ac:dyDescent="0.2">
      <c r="A24" s="28" t="s">
        <v>55</v>
      </c>
      <c r="B24" s="28" t="s">
        <v>71</v>
      </c>
      <c r="C24" s="28" t="s">
        <v>63</v>
      </c>
      <c r="D24" s="28">
        <v>483888</v>
      </c>
      <c r="E24" s="28">
        <v>250000</v>
      </c>
      <c r="F24" s="28">
        <v>20</v>
      </c>
      <c r="G24" s="28">
        <v>32</v>
      </c>
      <c r="H24" s="28">
        <v>52</v>
      </c>
      <c r="I24" s="28">
        <v>12</v>
      </c>
      <c r="J24" s="28">
        <v>9</v>
      </c>
      <c r="K24" s="28">
        <v>12</v>
      </c>
      <c r="L24" s="28">
        <v>4</v>
      </c>
      <c r="M24" s="28">
        <v>8</v>
      </c>
      <c r="N24" s="28">
        <v>4</v>
      </c>
      <c r="O24" s="28">
        <v>6</v>
      </c>
      <c r="P24" s="28">
        <v>55</v>
      </c>
      <c r="Q24" s="40"/>
      <c r="R24" s="43"/>
      <c r="S24" s="38"/>
      <c r="U24" s="43"/>
      <c r="V24" s="11"/>
      <c r="W24" s="43"/>
      <c r="X24" s="11"/>
      <c r="Y24" s="44"/>
      <c r="Z24" s="42"/>
      <c r="AA24" s="11"/>
    </row>
    <row r="25" spans="1:27" ht="12" x14ac:dyDescent="0.2">
      <c r="A25" s="28" t="s">
        <v>56</v>
      </c>
      <c r="B25" s="28" t="s">
        <v>72</v>
      </c>
      <c r="C25" s="28" t="s">
        <v>64</v>
      </c>
      <c r="D25" s="28">
        <v>631000</v>
      </c>
      <c r="E25" s="28">
        <v>300000</v>
      </c>
      <c r="F25" s="28">
        <v>51</v>
      </c>
      <c r="G25" s="28">
        <v>31</v>
      </c>
      <c r="H25" s="28">
        <v>82</v>
      </c>
      <c r="I25" s="28">
        <v>22</v>
      </c>
      <c r="J25" s="28">
        <v>12</v>
      </c>
      <c r="K25" s="28">
        <v>14</v>
      </c>
      <c r="L25" s="28">
        <v>4</v>
      </c>
      <c r="M25" s="28">
        <v>8</v>
      </c>
      <c r="N25" s="28">
        <v>9</v>
      </c>
      <c r="O25" s="28">
        <v>10</v>
      </c>
      <c r="P25" s="28">
        <v>79</v>
      </c>
      <c r="Q25" s="37"/>
      <c r="R25" s="43"/>
      <c r="S25" s="38"/>
      <c r="U25" s="43"/>
      <c r="V25" s="11"/>
      <c r="W25" s="43"/>
      <c r="X25" s="11"/>
      <c r="Y25" s="44"/>
      <c r="Z25" s="42"/>
      <c r="AA25" s="11"/>
    </row>
    <row r="26" spans="1:27" ht="12" x14ac:dyDescent="0.2">
      <c r="A26" s="28" t="s">
        <v>57</v>
      </c>
      <c r="B26" s="28" t="s">
        <v>73</v>
      </c>
      <c r="C26" s="28" t="s">
        <v>65</v>
      </c>
      <c r="D26" s="28">
        <v>330900</v>
      </c>
      <c r="E26" s="28">
        <v>171400</v>
      </c>
      <c r="F26" s="28">
        <v>30</v>
      </c>
      <c r="G26" s="28">
        <v>24</v>
      </c>
      <c r="H26" s="28">
        <v>54</v>
      </c>
      <c r="I26" s="28">
        <v>11</v>
      </c>
      <c r="J26" s="28">
        <v>5</v>
      </c>
      <c r="K26" s="28">
        <v>13</v>
      </c>
      <c r="L26" s="28">
        <v>4</v>
      </c>
      <c r="M26" s="28">
        <v>7</v>
      </c>
      <c r="N26" s="28">
        <v>4</v>
      </c>
      <c r="O26" s="28">
        <v>4</v>
      </c>
      <c r="P26" s="28">
        <v>48</v>
      </c>
      <c r="Q26" s="39"/>
      <c r="R26" s="43"/>
      <c r="S26" s="38"/>
      <c r="U26" s="43"/>
      <c r="V26" s="11"/>
      <c r="W26" s="43"/>
      <c r="Y26" s="44"/>
    </row>
    <row r="27" spans="1:27" ht="12" x14ac:dyDescent="0.3">
      <c r="E27" s="7">
        <f>SUM(E19:E26)</f>
        <v>3529200</v>
      </c>
      <c r="F27" s="5"/>
      <c r="G27" s="5"/>
      <c r="H27" s="5"/>
      <c r="I27" s="8"/>
      <c r="J27" s="8"/>
      <c r="K27" s="8"/>
      <c r="L27" s="8"/>
      <c r="M27" s="8"/>
      <c r="N27" s="8"/>
      <c r="O27" s="8"/>
      <c r="P27" s="9"/>
      <c r="Q27" s="5"/>
      <c r="R27" s="10"/>
      <c r="S27" s="10"/>
      <c r="V27" s="11"/>
      <c r="W27" s="45"/>
      <c r="Y27" s="46"/>
    </row>
    <row r="28" spans="1:27" ht="12" x14ac:dyDescent="0.3">
      <c r="Q28" s="5"/>
      <c r="R28" s="5"/>
      <c r="S28" s="5"/>
    </row>
    <row r="29" spans="1:27" ht="12" x14ac:dyDescent="0.3">
      <c r="Q29" s="5"/>
      <c r="R29" s="5"/>
      <c r="S29" s="5"/>
    </row>
    <row r="30" spans="1:27" ht="12" x14ac:dyDescent="0.3"/>
    <row r="31" spans="1:27" ht="12" x14ac:dyDescent="0.3"/>
    <row r="32" spans="1:27" ht="12" x14ac:dyDescent="0.3"/>
    <row r="33" ht="12" x14ac:dyDescent="0.3"/>
    <row r="34" ht="12" x14ac:dyDescent="0.3"/>
    <row r="1048576" spans="19:19" ht="12" x14ac:dyDescent="0.3">
      <c r="S1048576" s="23" t="s">
        <v>85</v>
      </c>
    </row>
  </sheetData>
  <dataValidations count="7">
    <dataValidation type="whole" showInputMessage="1" showErrorMessage="1" errorTitle="ZNOVU A LÉPE" error="To je móóóóóóc!!!!" sqref="P19:P27">
      <formula1>0</formula1>
      <formula2>100</formula2>
    </dataValidation>
    <dataValidation type="whole" showInputMessage="1" showErrorMessage="1" errorTitle="ZNOVU A LÉPE" error="To je móóóóóóc!!!!_x000a__x000a_" sqref="O19:O27">
      <formula1>0</formula1>
      <formula2>10</formula2>
    </dataValidation>
    <dataValidation type="whole" showInputMessage="1" showErrorMessage="1" errorTitle="ZNOVU A LÉPE" error="To je móóóóóóc!!!!_x000a__x000a_" sqref="N19:N27">
      <formula1>0</formula1>
      <formula2>15</formula2>
    </dataValidation>
    <dataValidation type="whole" showInputMessage="1" showErrorMessage="1" errorTitle="ZNOVU A LÉPE" error="To je móóóóóóc!!!!" sqref="M19:M27">
      <formula1>0</formula1>
      <formula2>10</formula2>
    </dataValidation>
    <dataValidation type="whole" allowBlank="1" showInputMessage="1" showErrorMessage="1" errorTitle="ZNOVU A LÉPE" error="To je móóóóóóc!!!!" sqref="L19:L27">
      <formula1>0</formula1>
      <formula2>5</formula2>
    </dataValidation>
    <dataValidation type="whole" showInputMessage="1" showErrorMessage="1" errorTitle="ZNOVU A LÉPE" error="To je móóóóóóc!!!!" sqref="J19:K27">
      <formula1>0</formula1>
      <formula2>15</formula2>
    </dataValidation>
    <dataValidation type="whole" allowBlank="1" showInputMessage="1" showErrorMessage="1" errorTitle="ZNOVU A LÉPE" error="To je móóóóóóc!!!!" sqref="I19:I27">
      <formula1>0</formula1>
      <formula2>30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8576"/>
  <sheetViews>
    <sheetView tabSelected="1" topLeftCell="A7" workbookViewId="0">
      <selection activeCell="C23" sqref="C23"/>
    </sheetView>
  </sheetViews>
  <sheetFormatPr defaultColWidth="9.109375" defaultRowHeight="14.4" x14ac:dyDescent="0.3"/>
  <cols>
    <col min="1" max="1" width="9.33203125" style="1" customWidth="1"/>
    <col min="2" max="2" width="16.5546875" style="1" customWidth="1"/>
    <col min="3" max="3" width="46.77734375" style="1" customWidth="1"/>
    <col min="4" max="4" width="10.44140625" style="1" customWidth="1"/>
    <col min="5" max="5" width="9.5546875" style="1" customWidth="1"/>
    <col min="6" max="6" width="7.21875" style="1" customWidth="1"/>
    <col min="7" max="7" width="6.21875" style="1" customWidth="1"/>
    <col min="8" max="8" width="6.5546875" style="1" customWidth="1"/>
    <col min="9" max="15" width="9.109375" style="1"/>
    <col min="16" max="16" width="10.109375" style="1" customWidth="1"/>
    <col min="17" max="17" width="9" style="1" customWidth="1"/>
    <col min="18" max="18" width="11.5546875" style="1" customWidth="1"/>
    <col min="19" max="19" width="11.44140625" style="1" customWidth="1"/>
    <col min="20" max="22" width="9.109375" style="1"/>
    <col min="23" max="23" width="11.44140625" style="1" customWidth="1"/>
    <col min="24" max="24" width="9.109375" style="1"/>
    <col min="25" max="25" width="10.88671875" style="1" customWidth="1"/>
    <col min="26" max="26" width="13.33203125" style="1" customWidth="1"/>
    <col min="27" max="16384" width="9.109375" style="1"/>
  </cols>
  <sheetData>
    <row r="1" spans="1:9" ht="35.25" customHeight="1" x14ac:dyDescent="0.3">
      <c r="A1" s="2" t="s">
        <v>39</v>
      </c>
    </row>
    <row r="2" spans="1:9" ht="12.6" x14ac:dyDescent="0.3">
      <c r="A2" s="1" t="s">
        <v>44</v>
      </c>
      <c r="I2" s="3" t="s">
        <v>0</v>
      </c>
    </row>
    <row r="3" spans="1:9" ht="12.6" x14ac:dyDescent="0.3">
      <c r="A3" s="1" t="s">
        <v>28</v>
      </c>
      <c r="I3" s="4" t="s">
        <v>46</v>
      </c>
    </row>
    <row r="4" spans="1:9" ht="12.6" x14ac:dyDescent="0.3">
      <c r="A4" s="1" t="s">
        <v>49</v>
      </c>
      <c r="I4" s="4"/>
    </row>
    <row r="5" spans="1:9" ht="12.6" x14ac:dyDescent="0.3">
      <c r="A5" s="1" t="s">
        <v>29</v>
      </c>
      <c r="I5" s="4" t="s">
        <v>47</v>
      </c>
    </row>
    <row r="6" spans="1:9" ht="12.6" x14ac:dyDescent="0.3">
      <c r="A6" s="1" t="s">
        <v>45</v>
      </c>
      <c r="I6" s="4"/>
    </row>
    <row r="7" spans="1:9" ht="12.6" x14ac:dyDescent="0.3">
      <c r="A7" s="1" t="s">
        <v>30</v>
      </c>
      <c r="I7" s="4" t="s">
        <v>48</v>
      </c>
    </row>
    <row r="8" spans="1:9" ht="12.6" x14ac:dyDescent="0.3">
      <c r="A8" s="1" t="s">
        <v>31</v>
      </c>
    </row>
    <row r="9" spans="1:9" ht="12" x14ac:dyDescent="0.3">
      <c r="I9" s="1" t="s">
        <v>32</v>
      </c>
    </row>
    <row r="10" spans="1:9" ht="12" x14ac:dyDescent="0.3">
      <c r="I10" s="1" t="s">
        <v>33</v>
      </c>
    </row>
    <row r="11" spans="1:9" ht="12" x14ac:dyDescent="0.3">
      <c r="I11" s="1" t="s">
        <v>34</v>
      </c>
    </row>
    <row r="12" spans="1:9" ht="12" x14ac:dyDescent="0.3">
      <c r="I12" s="1" t="s">
        <v>35</v>
      </c>
    </row>
    <row r="13" spans="1:9" ht="12" x14ac:dyDescent="0.3">
      <c r="I13" s="1" t="s">
        <v>36</v>
      </c>
    </row>
    <row r="14" spans="1:9" ht="12" x14ac:dyDescent="0.3">
      <c r="I14" s="1" t="s">
        <v>37</v>
      </c>
    </row>
    <row r="15" spans="1:9" ht="12" x14ac:dyDescent="0.3">
      <c r="I15" s="1" t="s">
        <v>38</v>
      </c>
    </row>
    <row r="17" spans="1:27" ht="106.5" customHeight="1" x14ac:dyDescent="0.3">
      <c r="A17" s="13" t="s">
        <v>1</v>
      </c>
      <c r="B17" s="13" t="s">
        <v>2</v>
      </c>
      <c r="C17" s="13" t="s">
        <v>25</v>
      </c>
      <c r="D17" s="13" t="s">
        <v>23</v>
      </c>
      <c r="E17" s="13" t="s">
        <v>3</v>
      </c>
      <c r="F17" s="13" t="s">
        <v>4</v>
      </c>
      <c r="G17" s="13" t="s">
        <v>5</v>
      </c>
      <c r="H17" s="13" t="s">
        <v>6</v>
      </c>
      <c r="I17" s="14" t="s">
        <v>40</v>
      </c>
      <c r="J17" s="14" t="s">
        <v>24</v>
      </c>
      <c r="K17" s="14" t="s">
        <v>27</v>
      </c>
      <c r="L17" s="14" t="s">
        <v>7</v>
      </c>
      <c r="M17" s="14" t="s">
        <v>8</v>
      </c>
      <c r="N17" s="14" t="s">
        <v>41</v>
      </c>
      <c r="O17" s="14" t="s">
        <v>9</v>
      </c>
      <c r="P17" s="13" t="s">
        <v>10</v>
      </c>
      <c r="Q17" s="31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12" x14ac:dyDescent="0.3">
      <c r="A18" s="15"/>
      <c r="B18" s="15"/>
      <c r="C18" s="15"/>
      <c r="D18" s="16"/>
      <c r="E18" s="16"/>
      <c r="F18" s="17"/>
      <c r="G18" s="17"/>
      <c r="H18" s="17"/>
      <c r="I18" s="18" t="s">
        <v>19</v>
      </c>
      <c r="J18" s="18" t="s">
        <v>20</v>
      </c>
      <c r="K18" s="18" t="s">
        <v>20</v>
      </c>
      <c r="L18" s="18" t="s">
        <v>21</v>
      </c>
      <c r="M18" s="18" t="s">
        <v>22</v>
      </c>
      <c r="N18" s="18" t="s">
        <v>20</v>
      </c>
      <c r="O18" s="18" t="s">
        <v>22</v>
      </c>
      <c r="P18" s="17"/>
      <c r="Q18" s="33"/>
      <c r="R18" s="34"/>
      <c r="S18" s="34"/>
      <c r="T18" s="34"/>
      <c r="U18" s="34"/>
      <c r="V18" s="34"/>
      <c r="W18" s="35"/>
      <c r="X18" s="35"/>
      <c r="Y18" s="36"/>
      <c r="Z18" s="34"/>
    </row>
    <row r="19" spans="1:27" ht="12" x14ac:dyDescent="0.2">
      <c r="A19" s="28" t="s">
        <v>50</v>
      </c>
      <c r="B19" s="28" t="s">
        <v>66</v>
      </c>
      <c r="C19" s="28" t="s">
        <v>58</v>
      </c>
      <c r="D19" s="28">
        <v>950000</v>
      </c>
      <c r="E19" s="28">
        <v>600000</v>
      </c>
      <c r="F19" s="28">
        <v>36</v>
      </c>
      <c r="G19" s="28">
        <v>29</v>
      </c>
      <c r="H19" s="28">
        <v>65</v>
      </c>
      <c r="I19" s="28">
        <v>10</v>
      </c>
      <c r="J19" s="28">
        <v>11</v>
      </c>
      <c r="K19" s="28">
        <v>3</v>
      </c>
      <c r="L19" s="28">
        <v>4</v>
      </c>
      <c r="M19" s="28">
        <v>7</v>
      </c>
      <c r="N19" s="28">
        <v>7</v>
      </c>
      <c r="O19" s="28">
        <v>7</v>
      </c>
      <c r="P19" s="28">
        <v>49</v>
      </c>
      <c r="Q19" s="37"/>
      <c r="R19" s="43"/>
      <c r="S19" s="38"/>
      <c r="U19" s="43"/>
      <c r="V19" s="11"/>
      <c r="W19" s="43"/>
      <c r="X19" s="11"/>
      <c r="Y19" s="44"/>
      <c r="Z19" s="44"/>
      <c r="AA19" s="11"/>
    </row>
    <row r="20" spans="1:27" ht="12" x14ac:dyDescent="0.2">
      <c r="A20" s="28" t="s">
        <v>51</v>
      </c>
      <c r="B20" s="28" t="s">
        <v>67</v>
      </c>
      <c r="C20" s="28" t="s">
        <v>59</v>
      </c>
      <c r="D20" s="28">
        <v>764800</v>
      </c>
      <c r="E20" s="28">
        <v>407800</v>
      </c>
      <c r="F20" s="28">
        <v>52</v>
      </c>
      <c r="G20" s="28">
        <v>36</v>
      </c>
      <c r="H20" s="28">
        <v>88</v>
      </c>
      <c r="I20" s="28">
        <v>22</v>
      </c>
      <c r="J20" s="28">
        <v>12</v>
      </c>
      <c r="K20" s="28">
        <v>10</v>
      </c>
      <c r="L20" s="28">
        <v>5</v>
      </c>
      <c r="M20" s="28">
        <v>8</v>
      </c>
      <c r="N20" s="28">
        <v>14</v>
      </c>
      <c r="O20" s="28">
        <v>10</v>
      </c>
      <c r="P20" s="28">
        <v>81</v>
      </c>
      <c r="Q20" s="39"/>
      <c r="R20" s="43"/>
      <c r="S20" s="38"/>
      <c r="U20" s="43"/>
      <c r="V20" s="11"/>
      <c r="W20" s="43"/>
      <c r="X20" s="11"/>
      <c r="Y20" s="44"/>
      <c r="Z20" s="44"/>
      <c r="AA20" s="11"/>
    </row>
    <row r="21" spans="1:27" ht="12" x14ac:dyDescent="0.2">
      <c r="A21" s="28" t="s">
        <v>52</v>
      </c>
      <c r="B21" s="28" t="s">
        <v>68</v>
      </c>
      <c r="C21" s="28" t="s">
        <v>60</v>
      </c>
      <c r="D21" s="28">
        <v>2100855</v>
      </c>
      <c r="E21" s="28">
        <v>550000</v>
      </c>
      <c r="F21" s="28">
        <v>15</v>
      </c>
      <c r="G21" s="28">
        <v>0</v>
      </c>
      <c r="H21" s="28">
        <v>15</v>
      </c>
      <c r="I21" s="28">
        <v>8</v>
      </c>
      <c r="J21" s="28">
        <v>12</v>
      </c>
      <c r="K21" s="28">
        <v>2</v>
      </c>
      <c r="L21" s="28">
        <v>4</v>
      </c>
      <c r="M21" s="28">
        <v>7</v>
      </c>
      <c r="N21" s="28">
        <v>13</v>
      </c>
      <c r="O21" s="28">
        <v>10</v>
      </c>
      <c r="P21" s="28">
        <v>56</v>
      </c>
      <c r="Q21" s="37"/>
      <c r="R21" s="43"/>
      <c r="S21" s="38"/>
      <c r="U21" s="43"/>
      <c r="V21" s="11"/>
      <c r="W21" s="43"/>
      <c r="X21" s="11"/>
      <c r="Y21" s="44"/>
      <c r="Z21" s="44"/>
      <c r="AA21" s="11"/>
    </row>
    <row r="22" spans="1:27" ht="12" x14ac:dyDescent="0.2">
      <c r="A22" s="28" t="s">
        <v>53</v>
      </c>
      <c r="B22" s="28" t="s">
        <v>69</v>
      </c>
      <c r="C22" s="28" t="s">
        <v>61</v>
      </c>
      <c r="D22" s="28">
        <v>4000000</v>
      </c>
      <c r="E22" s="28">
        <v>500000</v>
      </c>
      <c r="F22" s="28">
        <v>15</v>
      </c>
      <c r="G22" s="28">
        <v>38</v>
      </c>
      <c r="H22" s="28">
        <v>53</v>
      </c>
      <c r="I22" s="28">
        <v>14</v>
      </c>
      <c r="J22" s="28">
        <v>10</v>
      </c>
      <c r="K22" s="28">
        <v>7</v>
      </c>
      <c r="L22" s="28">
        <v>4</v>
      </c>
      <c r="M22" s="28">
        <v>7</v>
      </c>
      <c r="N22" s="28">
        <v>10</v>
      </c>
      <c r="O22" s="28">
        <v>7</v>
      </c>
      <c r="P22" s="28">
        <v>59</v>
      </c>
      <c r="Q22" s="40"/>
      <c r="R22" s="43"/>
      <c r="S22" s="38"/>
      <c r="U22" s="43"/>
      <c r="V22" s="11"/>
      <c r="W22" s="43"/>
      <c r="X22" s="11"/>
      <c r="Y22" s="44"/>
      <c r="Z22" s="41"/>
      <c r="AA22" s="11"/>
    </row>
    <row r="23" spans="1:27" ht="12" x14ac:dyDescent="0.2">
      <c r="A23" s="28" t="s">
        <v>54</v>
      </c>
      <c r="B23" s="28" t="s">
        <v>70</v>
      </c>
      <c r="C23" s="28" t="s">
        <v>62</v>
      </c>
      <c r="D23" s="28">
        <v>1536000</v>
      </c>
      <c r="E23" s="28">
        <v>750000</v>
      </c>
      <c r="F23" s="28">
        <v>55</v>
      </c>
      <c r="G23" s="28">
        <v>37</v>
      </c>
      <c r="H23" s="28">
        <v>92</v>
      </c>
      <c r="I23" s="28">
        <v>25</v>
      </c>
      <c r="J23" s="28">
        <v>12</v>
      </c>
      <c r="K23" s="28">
        <v>10</v>
      </c>
      <c r="L23" s="28">
        <v>4</v>
      </c>
      <c r="M23" s="28">
        <v>5</v>
      </c>
      <c r="N23" s="28">
        <v>9</v>
      </c>
      <c r="O23" s="28">
        <v>9</v>
      </c>
      <c r="P23" s="28">
        <v>74</v>
      </c>
      <c r="Q23" s="39"/>
      <c r="R23" s="43"/>
      <c r="S23" s="38"/>
      <c r="U23" s="43"/>
      <c r="V23" s="11"/>
      <c r="W23" s="43"/>
      <c r="Y23" s="44"/>
    </row>
    <row r="24" spans="1:27" ht="12" x14ac:dyDescent="0.2">
      <c r="A24" s="28" t="s">
        <v>55</v>
      </c>
      <c r="B24" s="28" t="s">
        <v>71</v>
      </c>
      <c r="C24" s="28" t="s">
        <v>63</v>
      </c>
      <c r="D24" s="28">
        <v>483888</v>
      </c>
      <c r="E24" s="28">
        <v>250000</v>
      </c>
      <c r="F24" s="28">
        <v>20</v>
      </c>
      <c r="G24" s="28">
        <v>32</v>
      </c>
      <c r="H24" s="28">
        <v>52</v>
      </c>
      <c r="I24" s="28">
        <v>15</v>
      </c>
      <c r="J24" s="28">
        <v>9</v>
      </c>
      <c r="K24" s="28">
        <v>10</v>
      </c>
      <c r="L24" s="28">
        <v>4</v>
      </c>
      <c r="M24" s="28">
        <v>6</v>
      </c>
      <c r="N24" s="28">
        <v>5</v>
      </c>
      <c r="O24" s="28">
        <v>6</v>
      </c>
      <c r="P24" s="28">
        <v>55</v>
      </c>
      <c r="Q24" s="40"/>
      <c r="R24" s="43"/>
      <c r="S24" s="38"/>
      <c r="U24" s="43"/>
      <c r="V24" s="11"/>
      <c r="W24" s="43"/>
      <c r="X24" s="11"/>
      <c r="Y24" s="44"/>
      <c r="Z24" s="42"/>
      <c r="AA24" s="11"/>
    </row>
    <row r="25" spans="1:27" ht="12" x14ac:dyDescent="0.2">
      <c r="A25" s="28" t="s">
        <v>56</v>
      </c>
      <c r="B25" s="28" t="s">
        <v>72</v>
      </c>
      <c r="C25" s="28" t="s">
        <v>64</v>
      </c>
      <c r="D25" s="28">
        <v>631000</v>
      </c>
      <c r="E25" s="28">
        <v>300000</v>
      </c>
      <c r="F25" s="28">
        <v>51</v>
      </c>
      <c r="G25" s="28">
        <v>31</v>
      </c>
      <c r="H25" s="28">
        <v>82</v>
      </c>
      <c r="I25" s="28">
        <v>20</v>
      </c>
      <c r="J25" s="28">
        <v>12</v>
      </c>
      <c r="K25" s="28">
        <v>15</v>
      </c>
      <c r="L25" s="28">
        <v>4</v>
      </c>
      <c r="M25" s="28">
        <v>8</v>
      </c>
      <c r="N25" s="28">
        <v>11</v>
      </c>
      <c r="O25" s="28">
        <v>10</v>
      </c>
      <c r="P25" s="28">
        <v>80</v>
      </c>
      <c r="Q25" s="37"/>
      <c r="R25" s="43"/>
      <c r="S25" s="38"/>
      <c r="U25" s="43"/>
      <c r="V25" s="11"/>
      <c r="W25" s="43"/>
      <c r="X25" s="11"/>
      <c r="Y25" s="44"/>
      <c r="Z25" s="42"/>
      <c r="AA25" s="11"/>
    </row>
    <row r="26" spans="1:27" ht="12" x14ac:dyDescent="0.2">
      <c r="A26" s="28" t="s">
        <v>57</v>
      </c>
      <c r="B26" s="28" t="s">
        <v>73</v>
      </c>
      <c r="C26" s="28" t="s">
        <v>65</v>
      </c>
      <c r="D26" s="28">
        <v>330900</v>
      </c>
      <c r="E26" s="28">
        <v>171400</v>
      </c>
      <c r="F26" s="28">
        <v>30</v>
      </c>
      <c r="G26" s="28">
        <v>24</v>
      </c>
      <c r="H26" s="28">
        <v>54</v>
      </c>
      <c r="I26" s="28">
        <v>18</v>
      </c>
      <c r="J26" s="28">
        <v>6</v>
      </c>
      <c r="K26" s="28">
        <v>10</v>
      </c>
      <c r="L26" s="28">
        <v>4</v>
      </c>
      <c r="M26" s="28">
        <v>7</v>
      </c>
      <c r="N26" s="28">
        <v>4</v>
      </c>
      <c r="O26" s="28">
        <v>3</v>
      </c>
      <c r="P26" s="28">
        <v>52</v>
      </c>
      <c r="Q26" s="39"/>
      <c r="R26" s="43"/>
      <c r="S26" s="38"/>
      <c r="U26" s="43"/>
      <c r="V26" s="11"/>
      <c r="W26" s="43"/>
      <c r="Y26" s="44"/>
    </row>
    <row r="27" spans="1:27" ht="12" x14ac:dyDescent="0.3">
      <c r="E27" s="7">
        <f>SUM(E19:E26)</f>
        <v>3529200</v>
      </c>
      <c r="F27" s="5"/>
      <c r="G27" s="5"/>
      <c r="H27" s="5"/>
      <c r="I27" s="8"/>
      <c r="J27" s="8"/>
      <c r="K27" s="8"/>
      <c r="L27" s="8"/>
      <c r="M27" s="8"/>
      <c r="N27" s="8"/>
      <c r="O27" s="8"/>
      <c r="P27" s="9"/>
      <c r="Q27" s="5"/>
      <c r="R27" s="10"/>
      <c r="S27" s="10"/>
      <c r="V27" s="11"/>
      <c r="W27" s="45"/>
      <c r="Y27" s="46"/>
    </row>
    <row r="28" spans="1:27" ht="12" x14ac:dyDescent="0.3">
      <c r="Q28" s="5"/>
      <c r="R28" s="5"/>
      <c r="S28" s="5"/>
    </row>
    <row r="29" spans="1:27" ht="12" x14ac:dyDescent="0.3">
      <c r="Q29" s="5"/>
      <c r="R29" s="5"/>
      <c r="S29" s="5"/>
    </row>
    <row r="30" spans="1:27" ht="12" x14ac:dyDescent="0.3"/>
    <row r="31" spans="1:27" ht="12" x14ac:dyDescent="0.3"/>
    <row r="32" spans="1:27" ht="12" x14ac:dyDescent="0.3"/>
    <row r="33" ht="12" x14ac:dyDescent="0.3"/>
    <row r="34" ht="12" x14ac:dyDescent="0.3"/>
    <row r="1048576" spans="19:19" ht="12" x14ac:dyDescent="0.3">
      <c r="S1048576" s="23" t="s">
        <v>85</v>
      </c>
    </row>
  </sheetData>
  <dataValidations count="7">
    <dataValidation type="whole" allowBlank="1" showInputMessage="1" showErrorMessage="1" errorTitle="ZNOVU A LÉPE" error="To je móóóóóóc!!!!" sqref="I19:I27">
      <formula1>0</formula1>
      <formula2>30</formula2>
    </dataValidation>
    <dataValidation type="whole" showInputMessage="1" showErrorMessage="1" errorTitle="ZNOVU A LÉPE" error="To je móóóóóóc!!!!" sqref="J19:K27">
      <formula1>0</formula1>
      <formula2>15</formula2>
    </dataValidation>
    <dataValidation type="whole" allowBlank="1" showInputMessage="1" showErrorMessage="1" errorTitle="ZNOVU A LÉPE" error="To je móóóóóóc!!!!" sqref="L19:L27">
      <formula1>0</formula1>
      <formula2>5</formula2>
    </dataValidation>
    <dataValidation type="whole" showInputMessage="1" showErrorMessage="1" errorTitle="ZNOVU A LÉPE" error="To je móóóóóóc!!!!" sqref="M19:M27">
      <formula1>0</formula1>
      <formula2>10</formula2>
    </dataValidation>
    <dataValidation type="whole" showInputMessage="1" showErrorMessage="1" errorTitle="ZNOVU A LÉPE" error="To je móóóóóóc!!!!_x000a__x000a_" sqref="N19:N27">
      <formula1>0</formula1>
      <formula2>15</formula2>
    </dataValidation>
    <dataValidation type="whole" showInputMessage="1" showErrorMessage="1" errorTitle="ZNOVU A LÉPE" error="To je móóóóóóc!!!!_x000a__x000a_" sqref="O19:O27">
      <formula1>0</formula1>
      <formula2>10</formula2>
    </dataValidation>
    <dataValidation type="whole" showInputMessage="1" showErrorMessage="1" errorTitle="ZNOVU A LÉPE" error="To je móóóóóóc!!!!" sqref="P19:P27">
      <formula1>0</formula1>
      <formula2>100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DISTRIBUCE</vt:lpstr>
      <vt:lpstr>JS</vt:lpstr>
      <vt:lpstr>JK</vt:lpstr>
      <vt:lpstr>LD</vt:lpstr>
      <vt:lpstr>PB</vt:lpstr>
      <vt:lpstr>PM</vt:lpstr>
      <vt:lpstr>ZK</vt:lpstr>
      <vt:lpstr>DISTRIBUCE!Oblast_tisku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2014-06-30T13:47:30Z</cp:lastPrinted>
  <dcterms:created xsi:type="dcterms:W3CDTF">2013-12-06T22:03:05Z</dcterms:created>
  <dcterms:modified xsi:type="dcterms:W3CDTF">2016-11-25T10:55:44Z</dcterms:modified>
</cp:coreProperties>
</file>